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24226"/>
  <mc:AlternateContent xmlns:mc="http://schemas.openxmlformats.org/markup-compatibility/2006">
    <mc:Choice Requires="x15">
      <x15ac:absPath xmlns:x15ac="http://schemas.microsoft.com/office/spreadsheetml/2010/11/ac" url="\\Cl-flsv12w\高度訓練センター\高度訓練センター共有\事務系共有_150G\220_事業課\2026_R08\72ホームページ\2026申込書・変更届・取消届(更新用)\"/>
    </mc:Choice>
  </mc:AlternateContent>
  <xr:revisionPtr revIDLastSave="0" documentId="13_ncr:1_{C69D93BF-73FD-481A-AF97-22CCEB9037CD}" xr6:coauthVersionLast="47" xr6:coauthVersionMax="47" xr10:uidLastSave="{00000000-0000-0000-0000-000000000000}"/>
  <bookViews>
    <workbookView xWindow="-120" yWindow="-120" windowWidth="29040" windowHeight="17520" tabRatio="696" xr2:uid="{00000000-000D-0000-FFFF-FFFF00000000}"/>
  </bookViews>
  <sheets>
    <sheet name="R8受講申込書" sheetId="21" r:id="rId1"/>
    <sheet name="別紙1" sheetId="16" r:id="rId2"/>
    <sheet name="別紙2" sheetId="24" r:id="rId3"/>
    <sheet name="コース一覧" sheetId="19" state="hidden" r:id="rId4"/>
  </sheets>
  <externalReferences>
    <externalReference r:id="rId5"/>
  </externalReferences>
  <definedNames>
    <definedName name="_xlnm._FilterDatabase" localSheetId="3" hidden="1">コース一覧!$E$1:$F$1</definedName>
    <definedName name="NO">[1]Sheet2!$A$1:$A$412</definedName>
    <definedName name="_xlnm.Print_Area" localSheetId="0">'R8受講申込書'!$A$1:$AN$53</definedName>
    <definedName name="_xlnm.Print_Area" localSheetId="1">別紙1!$A$1:$H$41</definedName>
    <definedName name="_xlnm.Print_Area" localSheetId="2">別紙2!$A$1:$H$41</definedName>
    <definedName name="_xlnm.Print_Titles" localSheetId="3">コース一覧!$1:$1</definedName>
    <definedName name="コース">コース一覧!$A$1:$D$408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24" l="1"/>
  <c r="E1" i="16"/>
  <c r="C6" i="16" l="1"/>
  <c r="D6" i="16"/>
  <c r="C8" i="16"/>
  <c r="D8" i="16"/>
  <c r="C10" i="16"/>
  <c r="D10" i="16"/>
  <c r="C12" i="16"/>
  <c r="D12" i="16"/>
  <c r="C14" i="16"/>
  <c r="D14" i="16"/>
  <c r="C16" i="16"/>
  <c r="D16" i="16"/>
  <c r="C18" i="16"/>
  <c r="D18" i="16"/>
  <c r="C20" i="16"/>
  <c r="D20" i="16"/>
  <c r="H40" i="24" l="1"/>
  <c r="H38" i="24"/>
  <c r="H36" i="24"/>
  <c r="H34" i="24"/>
  <c r="H32" i="24"/>
  <c r="H30" i="24"/>
  <c r="H28" i="24"/>
  <c r="H26" i="24"/>
  <c r="H24" i="24"/>
  <c r="H22" i="24"/>
  <c r="H20" i="24"/>
  <c r="H18" i="24"/>
  <c r="H16" i="24"/>
  <c r="H14" i="24"/>
  <c r="H12" i="24"/>
  <c r="H10" i="24"/>
  <c r="H8" i="24"/>
  <c r="H6" i="24"/>
  <c r="D40" i="24"/>
  <c r="D38" i="24"/>
  <c r="D36" i="24"/>
  <c r="D34" i="24"/>
  <c r="D32" i="24"/>
  <c r="D30" i="24"/>
  <c r="D28" i="24"/>
  <c r="D26" i="24"/>
  <c r="D24" i="24"/>
  <c r="D22" i="24"/>
  <c r="D20" i="24"/>
  <c r="D18" i="24"/>
  <c r="D16" i="24"/>
  <c r="D14" i="24"/>
  <c r="D12" i="24"/>
  <c r="D10" i="24"/>
  <c r="D8" i="24"/>
  <c r="D6" i="24"/>
  <c r="H40" i="16"/>
  <c r="H38" i="16"/>
  <c r="H36" i="16"/>
  <c r="H34" i="16"/>
  <c r="H32" i="16"/>
  <c r="H30" i="16"/>
  <c r="H28" i="16"/>
  <c r="H26" i="16"/>
  <c r="H24" i="16"/>
  <c r="H22" i="16"/>
  <c r="H20" i="16"/>
  <c r="H18" i="16"/>
  <c r="H16" i="16"/>
  <c r="H14" i="16"/>
  <c r="H12" i="16"/>
  <c r="H10" i="16"/>
  <c r="H8" i="16"/>
  <c r="D22" i="16"/>
  <c r="D24" i="16"/>
  <c r="D26" i="16"/>
  <c r="D28" i="16"/>
  <c r="D30" i="16"/>
  <c r="D32" i="16"/>
  <c r="D34" i="16"/>
  <c r="D36" i="16"/>
  <c r="D38" i="16"/>
  <c r="D40" i="16"/>
  <c r="H6" i="16"/>
  <c r="C40" i="24" l="1"/>
  <c r="C38" i="24"/>
  <c r="C36" i="24"/>
  <c r="C34" i="24"/>
  <c r="C32" i="24"/>
  <c r="C30" i="24"/>
  <c r="C28" i="24"/>
  <c r="C26" i="24"/>
  <c r="C24" i="24"/>
  <c r="C22" i="24"/>
  <c r="C20" i="24"/>
  <c r="C18" i="24"/>
  <c r="C16" i="24"/>
  <c r="C14" i="24"/>
  <c r="C12" i="24"/>
  <c r="C10" i="24"/>
  <c r="C8" i="24"/>
  <c r="C6" i="24"/>
  <c r="C22" i="16"/>
  <c r="C24" i="16"/>
  <c r="C26" i="16"/>
  <c r="C28" i="16"/>
  <c r="C30" i="16"/>
  <c r="C32" i="16"/>
  <c r="C34" i="16"/>
  <c r="C36" i="16"/>
  <c r="C38" i="16"/>
  <c r="C40" i="16"/>
  <c r="AW3" i="21" l="1"/>
  <c r="C1" i="24" l="1"/>
  <c r="C1" i="16"/>
  <c r="AU53" i="21" l="1"/>
  <c r="AU54" i="21" s="1"/>
  <c r="AP53" i="21"/>
  <c r="AU55" i="21" l="1"/>
  <c r="AV54" i="21"/>
  <c r="AV55" i="21" s="1"/>
  <c r="H43" i="24"/>
  <c r="H42" i="24"/>
  <c r="H43" i="16"/>
  <c r="H42" i="16"/>
  <c r="AR55" i="21" l="1"/>
  <c r="AM11" i="21" s="1"/>
  <c r="AV48" i="21"/>
  <c r="AV47" i="21"/>
  <c r="H44" i="24"/>
  <c r="H45" i="24" s="1"/>
  <c r="H44" i="16"/>
  <c r="B98" i="21"/>
  <c r="B97" i="21"/>
  <c r="B96" i="21"/>
  <c r="B95" i="21"/>
  <c r="B94" i="21"/>
  <c r="B93" i="21"/>
  <c r="B92" i="21"/>
  <c r="B91" i="21"/>
  <c r="B90" i="21"/>
  <c r="B89" i="21"/>
  <c r="B88" i="21"/>
  <c r="B87" i="21"/>
  <c r="B86" i="21"/>
  <c r="B85" i="21"/>
  <c r="B84" i="21"/>
  <c r="B83" i="21"/>
  <c r="B82" i="21"/>
  <c r="B81" i="21"/>
  <c r="H45" i="16" l="1"/>
  <c r="AV50" i="21" s="1"/>
  <c r="AV49" i="21"/>
  <c r="B80" i="21" l="1"/>
  <c r="B79" i="21"/>
  <c r="B64" i="21"/>
  <c r="B65" i="21"/>
  <c r="B66" i="21"/>
  <c r="B67" i="21"/>
  <c r="B68" i="21"/>
  <c r="B69" i="21"/>
  <c r="B70" i="21"/>
  <c r="B71" i="21"/>
  <c r="B72" i="21"/>
  <c r="B73" i="21"/>
  <c r="B74" i="21"/>
  <c r="B75" i="21"/>
  <c r="B76" i="21"/>
  <c r="B77" i="21"/>
  <c r="B78" i="21"/>
  <c r="B63" i="21"/>
  <c r="J73" i="21" l="1"/>
  <c r="J77" i="21"/>
  <c r="J65" i="21"/>
  <c r="J72" i="21"/>
  <c r="J75" i="21"/>
  <c r="J79" i="21"/>
  <c r="J69" i="21"/>
  <c r="J76" i="21"/>
  <c r="J78" i="21"/>
  <c r="J74" i="21"/>
  <c r="J80" i="21"/>
  <c r="J68" i="21"/>
  <c r="J71" i="21"/>
  <c r="J70" i="21"/>
  <c r="J67" i="21"/>
  <c r="J66" i="21"/>
  <c r="B99" i="21"/>
  <c r="Z41" i="21" s="1"/>
  <c r="J64" i="21"/>
  <c r="J84" i="21"/>
  <c r="J88" i="21"/>
  <c r="J92" i="21"/>
  <c r="J96" i="21"/>
  <c r="J85" i="21"/>
  <c r="J89" i="21"/>
  <c r="J93" i="21"/>
  <c r="J97" i="21"/>
  <c r="J63" i="21"/>
  <c r="J86" i="21"/>
  <c r="J90" i="21"/>
  <c r="J94" i="21"/>
  <c r="J98" i="21"/>
  <c r="J87" i="21"/>
  <c r="J91" i="21"/>
  <c r="J95" i="21"/>
  <c r="J81" i="21"/>
  <c r="J82" i="21"/>
  <c r="J83" i="21"/>
  <c r="T70" i="21" l="1"/>
  <c r="T77" i="21"/>
  <c r="T76" i="21"/>
  <c r="T75" i="21"/>
  <c r="T74" i="21"/>
  <c r="T73" i="21"/>
  <c r="T72" i="21"/>
  <c r="T71" i="21"/>
  <c r="T69" i="21"/>
  <c r="T68" i="21"/>
  <c r="T85" i="21"/>
  <c r="T64" i="21"/>
  <c r="T67" i="21"/>
  <c r="T63" i="21"/>
  <c r="T66" i="21"/>
  <c r="T65" i="21"/>
  <c r="T84" i="21" l="1"/>
  <c r="V41" i="21" s="1"/>
</calcChain>
</file>

<file path=xl/sharedStrings.xml><?xml version="1.0" encoding="utf-8"?>
<sst xmlns="http://schemas.openxmlformats.org/spreadsheetml/2006/main" count="2025" uniqueCount="1161">
  <si>
    <t>コース番号</t>
    <rPh sb="3" eb="5">
      <t>バンゴウ</t>
    </rPh>
    <phoneticPr fontId="2"/>
  </si>
  <si>
    <t>受講者氏名</t>
    <rPh sb="0" eb="3">
      <t>ジュコウシャ</t>
    </rPh>
    <rPh sb="3" eb="5">
      <t>シメイ</t>
    </rPh>
    <phoneticPr fontId="2"/>
  </si>
  <si>
    <t>保有個人情報保護について</t>
    <rPh sb="0" eb="2">
      <t>ホユウ</t>
    </rPh>
    <rPh sb="2" eb="4">
      <t>コジン</t>
    </rPh>
    <rPh sb="4" eb="6">
      <t>ジョウホウ</t>
    </rPh>
    <rPh sb="6" eb="8">
      <t>ホゴ</t>
    </rPh>
    <phoneticPr fontId="2"/>
  </si>
  <si>
    <t>企業名</t>
    <rPh sb="0" eb="2">
      <t>キギョウ</t>
    </rPh>
    <rPh sb="2" eb="3">
      <t>メイ</t>
    </rPh>
    <phoneticPr fontId="2"/>
  </si>
  <si>
    <t>申　　込　　内　　容</t>
    <rPh sb="0" eb="1">
      <t>サル</t>
    </rPh>
    <rPh sb="3" eb="4">
      <t>コミ</t>
    </rPh>
    <rPh sb="6" eb="7">
      <t>ナイ</t>
    </rPh>
    <rPh sb="9" eb="10">
      <t>カタチ</t>
    </rPh>
    <phoneticPr fontId="2"/>
  </si>
  <si>
    <t>詳細は別紙のとおり</t>
    <phoneticPr fontId="2"/>
  </si>
  <si>
    <t>コース名</t>
    <rPh sb="3" eb="4">
      <t>メイ</t>
    </rPh>
    <phoneticPr fontId="2"/>
  </si>
  <si>
    <t>申込結果</t>
    <rPh sb="0" eb="2">
      <t>モウシコミ</t>
    </rPh>
    <rPh sb="2" eb="4">
      <t>ケッカ</t>
    </rPh>
    <phoneticPr fontId="2"/>
  </si>
  <si>
    <t>番号</t>
    <rPh sb="0" eb="2">
      <t>バンゴウ</t>
    </rPh>
    <phoneticPr fontId="2"/>
  </si>
  <si>
    <t>企業名：</t>
    <rPh sb="0" eb="2">
      <t>キギョウ</t>
    </rPh>
    <rPh sb="2" eb="3">
      <t>メイ</t>
    </rPh>
    <phoneticPr fontId="2"/>
  </si>
  <si>
    <t>担当者名：</t>
    <rPh sb="0" eb="2">
      <t>タントウ</t>
    </rPh>
    <rPh sb="2" eb="3">
      <t>シャ</t>
    </rPh>
    <rPh sb="3" eb="4">
      <t>メイ</t>
    </rPh>
    <phoneticPr fontId="2"/>
  </si>
  <si>
    <t>□</t>
    <phoneticPr fontId="2"/>
  </si>
  <si>
    <t>受付
番号</t>
    <phoneticPr fontId="2"/>
  </si>
  <si>
    <t xml:space="preserve"> １．申込担当者（受講票等送付先）</t>
    <rPh sb="3" eb="5">
      <t>モウシコミ</t>
    </rPh>
    <rPh sb="5" eb="8">
      <t>タントウシャ</t>
    </rPh>
    <rPh sb="9" eb="11">
      <t>ジュコウ</t>
    </rPh>
    <rPh sb="11" eb="12">
      <t>ヒョウ</t>
    </rPh>
    <rPh sb="12" eb="13">
      <t>トウ</t>
    </rPh>
    <rPh sb="13" eb="15">
      <t>ソウフ</t>
    </rPh>
    <rPh sb="15" eb="16">
      <t>サキ</t>
    </rPh>
    <phoneticPr fontId="2"/>
  </si>
  <si>
    <t>＜ 会社からお申込みの場合 ＞</t>
    <phoneticPr fontId="2"/>
  </si>
  <si>
    <t>所属
部署</t>
    <rPh sb="0" eb="2">
      <t>ショゾク</t>
    </rPh>
    <rPh sb="3" eb="5">
      <t>ブショ</t>
    </rPh>
    <phoneticPr fontId="2"/>
  </si>
  <si>
    <t>氏名</t>
    <rPh sb="0" eb="2">
      <t>シメイ</t>
    </rPh>
    <phoneticPr fontId="2"/>
  </si>
  <si>
    <t xml:space="preserve"> ＜ 個人でお申込みの場合 ＞</t>
    <rPh sb="3" eb="5">
      <t>コジン</t>
    </rPh>
    <rPh sb="7" eb="9">
      <t>モウシコ</t>
    </rPh>
    <rPh sb="11" eb="13">
      <t>バアイ</t>
    </rPh>
    <phoneticPr fontId="2"/>
  </si>
  <si>
    <t>住所</t>
    <rPh sb="0" eb="2">
      <t>ジュウショ</t>
    </rPh>
    <phoneticPr fontId="2"/>
  </si>
  <si>
    <t>ＦＡＸ</t>
  </si>
  <si>
    <t xml:space="preserve">(1)
(2)
</t>
    <phoneticPr fontId="2"/>
  </si>
  <si>
    <t>コース
番号</t>
    <rPh sb="4" eb="6">
      <t>バンゴウ</t>
    </rPh>
    <phoneticPr fontId="2"/>
  </si>
  <si>
    <t>受付番号：</t>
    <rPh sb="0" eb="2">
      <t>ウケツケ</t>
    </rPh>
    <rPh sb="2" eb="4">
      <t>バンゴウ</t>
    </rPh>
    <phoneticPr fontId="2"/>
  </si>
  <si>
    <t>業　　　　　　種</t>
    <rPh sb="0" eb="1">
      <t>ギョウ</t>
    </rPh>
    <rPh sb="7" eb="8">
      <t>シュ</t>
    </rPh>
    <phoneticPr fontId="2"/>
  </si>
  <si>
    <t>ふりがな</t>
    <phoneticPr fontId="2"/>
  </si>
  <si>
    <t>事業
所名</t>
    <rPh sb="4" eb="5">
      <t>メイ</t>
    </rPh>
    <phoneticPr fontId="2"/>
  </si>
  <si>
    <t>Ｅ-ｍａｉｌ</t>
    <phoneticPr fontId="2"/>
  </si>
  <si>
    <t>ＴＥＬ</t>
    <phoneticPr fontId="2"/>
  </si>
  <si>
    <t>連絡先</t>
    <phoneticPr fontId="2"/>
  </si>
  <si>
    <t>ふりがな</t>
    <phoneticPr fontId="2"/>
  </si>
  <si>
    <t>コース番号を入力すると、コース名と開催日が表示されます。</t>
    <rPh sb="3" eb="5">
      <t>バンゴウ</t>
    </rPh>
    <rPh sb="6" eb="8">
      <t>ニュウリョク</t>
    </rPh>
    <rPh sb="15" eb="16">
      <t>メイ</t>
    </rPh>
    <rPh sb="17" eb="20">
      <t>カイサイビ</t>
    </rPh>
    <rPh sb="21" eb="23">
      <t>ヒョウジ</t>
    </rPh>
    <phoneticPr fontId="2"/>
  </si>
  <si>
    <t>同じ番号数</t>
    <rPh sb="0" eb="1">
      <t>オナ</t>
    </rPh>
    <rPh sb="2" eb="4">
      <t>バンゴウ</t>
    </rPh>
    <rPh sb="4" eb="5">
      <t>スウ</t>
    </rPh>
    <phoneticPr fontId="2"/>
  </si>
  <si>
    <t>1の数</t>
    <rPh sb="2" eb="3">
      <t>カズ</t>
    </rPh>
    <phoneticPr fontId="24"/>
  </si>
  <si>
    <t>2の数</t>
    <rPh sb="2" eb="3">
      <t>カズ</t>
    </rPh>
    <phoneticPr fontId="24"/>
  </si>
  <si>
    <t>3の数</t>
    <rPh sb="2" eb="3">
      <t>カズ</t>
    </rPh>
    <phoneticPr fontId="24"/>
  </si>
  <si>
    <t>4の数</t>
    <rPh sb="2" eb="3">
      <t>カズ</t>
    </rPh>
    <phoneticPr fontId="24"/>
  </si>
  <si>
    <t>5の数</t>
    <rPh sb="2" eb="3">
      <t>カズ</t>
    </rPh>
    <phoneticPr fontId="24"/>
  </si>
  <si>
    <t>コース数</t>
    <rPh sb="3" eb="4">
      <t>スウ</t>
    </rPh>
    <phoneticPr fontId="24"/>
  </si>
  <si>
    <t>受講者数</t>
    <rPh sb="0" eb="3">
      <t>ジュコウシャ</t>
    </rPh>
    <rPh sb="3" eb="4">
      <t>スウ</t>
    </rPh>
    <phoneticPr fontId="2"/>
  </si>
  <si>
    <t>※本社以外は、事業所名をご記入ください</t>
    <rPh sb="1" eb="3">
      <t>ホンシャ</t>
    </rPh>
    <rPh sb="3" eb="5">
      <t>イガイ</t>
    </rPh>
    <rPh sb="7" eb="10">
      <t>ジギョウショ</t>
    </rPh>
    <rPh sb="10" eb="11">
      <t>メイ</t>
    </rPh>
    <rPh sb="13" eb="15">
      <t>キニュウ</t>
    </rPh>
    <phoneticPr fontId="2"/>
  </si>
  <si>
    <t>6の数</t>
    <rPh sb="2" eb="3">
      <t>カズ</t>
    </rPh>
    <phoneticPr fontId="24"/>
  </si>
  <si>
    <t>別紙２</t>
    <rPh sb="0" eb="2">
      <t>ベッシ</t>
    </rPh>
    <phoneticPr fontId="2"/>
  </si>
  <si>
    <t>別紙１</t>
    <rPh sb="0" eb="2">
      <t>ベッシ</t>
    </rPh>
    <phoneticPr fontId="2"/>
  </si>
  <si>
    <t>7の数</t>
    <rPh sb="2" eb="3">
      <t>カズ</t>
    </rPh>
    <phoneticPr fontId="24"/>
  </si>
  <si>
    <t>受講可</t>
    <rPh sb="0" eb="2">
      <t>ジュコウ</t>
    </rPh>
    <rPh sb="2" eb="3">
      <t>カ</t>
    </rPh>
    <phoneticPr fontId="2"/>
  </si>
  <si>
    <t>キャンセル待ち</t>
    <rPh sb="5" eb="6">
      <t>マ</t>
    </rPh>
    <phoneticPr fontId="2"/>
  </si>
  <si>
    <t>空欄</t>
    <rPh sb="0" eb="2">
      <t>クウラン</t>
    </rPh>
    <phoneticPr fontId="2"/>
  </si>
  <si>
    <t>計</t>
    <rPh sb="0" eb="1">
      <t>ケイ</t>
    </rPh>
    <phoneticPr fontId="2"/>
  </si>
  <si>
    <t>高度ポリテクセンター長　殿</t>
    <phoneticPr fontId="2"/>
  </si>
  <si>
    <t>更新日：</t>
    <rPh sb="0" eb="3">
      <t>コウシンビ</t>
    </rPh>
    <phoneticPr fontId="2"/>
  </si>
  <si>
    <t>この申込書は、</t>
    <rPh sb="2" eb="4">
      <t>モウシコミ</t>
    </rPh>
    <rPh sb="4" eb="5">
      <t>ショ</t>
    </rPh>
    <phoneticPr fontId="2"/>
  </si>
  <si>
    <t>に更新したものです。</t>
    <rPh sb="1" eb="3">
      <t>コウシン</t>
    </rPh>
    <phoneticPr fontId="2"/>
  </si>
  <si>
    <t>※随時更新しておりますので最新の申込書をダウンロードしてお使いください。</t>
    <rPh sb="1" eb="3">
      <t>ズイジ</t>
    </rPh>
    <rPh sb="3" eb="5">
      <t>コウシン</t>
    </rPh>
    <rPh sb="13" eb="15">
      <t>サイシン</t>
    </rPh>
    <rPh sb="16" eb="19">
      <t>モウシコミショ</t>
    </rPh>
    <rPh sb="29" eb="30">
      <t>ツカ</t>
    </rPh>
    <phoneticPr fontId="2"/>
  </si>
  <si>
    <t>※日中昼間に連絡のつく携帯番号等をご記入ください</t>
    <rPh sb="1" eb="3">
      <t>ニッチュウ</t>
    </rPh>
    <rPh sb="3" eb="5">
      <t>ヒルマ</t>
    </rPh>
    <rPh sb="6" eb="8">
      <t>レンラク</t>
    </rPh>
    <rPh sb="11" eb="13">
      <t>ケイタイ</t>
    </rPh>
    <rPh sb="13" eb="15">
      <t>バンゴウ</t>
    </rPh>
    <rPh sb="15" eb="16">
      <t>ナド</t>
    </rPh>
    <rPh sb="18" eb="20">
      <t>キニュウ</t>
    </rPh>
    <phoneticPr fontId="2"/>
  </si>
  <si>
    <t>受講者枠数
（延べ人数）/名様分</t>
    <rPh sb="0" eb="3">
      <t>ジュコウシャ</t>
    </rPh>
    <rPh sb="3" eb="4">
      <t>ワク</t>
    </rPh>
    <rPh sb="4" eb="5">
      <t>スウ</t>
    </rPh>
    <rPh sb="7" eb="8">
      <t>ノ</t>
    </rPh>
    <rPh sb="9" eb="11">
      <t>ニンズウ</t>
    </rPh>
    <rPh sb="13" eb="14">
      <t>メイ</t>
    </rPh>
    <rPh sb="14" eb="15">
      <t>サマ</t>
    </rPh>
    <rPh sb="15" eb="16">
      <t>ブン</t>
    </rPh>
    <phoneticPr fontId="2"/>
  </si>
  <si>
    <t>日程</t>
    <rPh sb="0" eb="2">
      <t>ニッテイ</t>
    </rPh>
    <phoneticPr fontId="2"/>
  </si>
  <si>
    <t>企業規模</t>
    <phoneticPr fontId="2"/>
  </si>
  <si>
    <t>A0081</t>
  </si>
  <si>
    <t>A0091</t>
  </si>
  <si>
    <t>安全制御の実務（ＩＳＯ１３８４９－１対応）</t>
  </si>
  <si>
    <t>機械設計のための溶接継手強度評価技術</t>
  </si>
  <si>
    <t>C0111</t>
  </si>
  <si>
    <t>C0131</t>
  </si>
  <si>
    <t>C0312</t>
  </si>
  <si>
    <t>C0332</t>
  </si>
  <si>
    <t>C0341</t>
  </si>
  <si>
    <t>設計に活かす３次元ＣＡＤ活用術（応用編：ＣＡＤ機能による設計の効率化）</t>
  </si>
  <si>
    <t>C0351</t>
  </si>
  <si>
    <t>C0361</t>
  </si>
  <si>
    <t>C0371</t>
  </si>
  <si>
    <t>設計に活かす３次元ＣＡＤ活用術（ＰＤＭを使ったチーム設計と運用管理編）</t>
  </si>
  <si>
    <t>C0391</t>
  </si>
  <si>
    <t>C0921</t>
  </si>
  <si>
    <t>製品設計時のトラブル防止手法</t>
  </si>
  <si>
    <t>公差設計・解析技術</t>
  </si>
  <si>
    <t>C1212</t>
  </si>
  <si>
    <t>C122A</t>
  </si>
  <si>
    <t>C1271</t>
  </si>
  <si>
    <t>公差設計・解析技術（応用編：ガタ・レバー比の考え方）</t>
  </si>
  <si>
    <t>C1321</t>
  </si>
  <si>
    <t>３次元ツールを活用した機械設計実習</t>
  </si>
  <si>
    <t>C1441</t>
  </si>
  <si>
    <t>メカニズム設計概要と発想の素実習（リンク・カム）</t>
  </si>
  <si>
    <t>幾何公差の解釈と活用実習</t>
  </si>
  <si>
    <t>C1552</t>
  </si>
  <si>
    <t>C1711</t>
  </si>
  <si>
    <t>製品開発のための品質機能展開実習（ＱＦＤ）</t>
  </si>
  <si>
    <t>C1721</t>
  </si>
  <si>
    <t>製品開発・設計のための品質向上手法（プロセス編）</t>
  </si>
  <si>
    <t>変更点・変化点に着目したＦＭＥＡとＤＲによる未然防止の進め方</t>
  </si>
  <si>
    <t>C182A</t>
  </si>
  <si>
    <t>C182B</t>
  </si>
  <si>
    <t>C4011</t>
  </si>
  <si>
    <t>有限要素法理論理解のための材料力学から有限要素法への展開</t>
  </si>
  <si>
    <t>C4211</t>
  </si>
  <si>
    <t>C4212</t>
  </si>
  <si>
    <t>C4221</t>
  </si>
  <si>
    <t>設計者ＣＡＥを活用した流体・熱流体解析</t>
  </si>
  <si>
    <t>C4241</t>
  </si>
  <si>
    <t>設計者ＣＡＥを活用した振動解析</t>
  </si>
  <si>
    <t>C5311</t>
  </si>
  <si>
    <t>筐体熱設計と熱流体解析による検証技術</t>
  </si>
  <si>
    <t>C532A</t>
  </si>
  <si>
    <t>C5441</t>
  </si>
  <si>
    <t>構造強度設計の勘どころ（材料力学：力の流れ、材料の応答）</t>
  </si>
  <si>
    <t>C5451</t>
  </si>
  <si>
    <t>構造強度設計の勘どころ（形状の決め方、評価の仕方）</t>
  </si>
  <si>
    <t>D0021</t>
  </si>
  <si>
    <t>D0501</t>
  </si>
  <si>
    <t>D0502</t>
  </si>
  <si>
    <t>D2041</t>
  </si>
  <si>
    <t>雷被害から学ぶ雷サージ対策技術</t>
  </si>
  <si>
    <t>実習で学ぶ漏電診断技術</t>
  </si>
  <si>
    <t>D2111</t>
  </si>
  <si>
    <t>実習で学ぶ制御盤の安全検証試験</t>
  </si>
  <si>
    <t>E0011</t>
  </si>
  <si>
    <t>システム開発プロジェクトマネジメント</t>
  </si>
  <si>
    <t>E0012</t>
  </si>
  <si>
    <t>E0031</t>
  </si>
  <si>
    <t>オブジェクト指向モデリング技術</t>
  </si>
  <si>
    <t>E0091</t>
  </si>
  <si>
    <t>マイコン制御システム開発技術</t>
  </si>
  <si>
    <t>E0092</t>
  </si>
  <si>
    <t>E0093</t>
  </si>
  <si>
    <t>ソフトウェアテスト技法</t>
  </si>
  <si>
    <t>E0102</t>
  </si>
  <si>
    <t>E0131</t>
  </si>
  <si>
    <t>リアルタイムＯＳによる組込みシステム開発技術（μＩＴＲＯＮ編）</t>
  </si>
  <si>
    <t>E0151</t>
  </si>
  <si>
    <t>E0191</t>
  </si>
  <si>
    <t>Ｌｉｎｕｘデバイスドライバ開発技術</t>
  </si>
  <si>
    <t>E0211</t>
  </si>
  <si>
    <t>組込みＬｉｎｕｘ　ＩＯ制御技術</t>
  </si>
  <si>
    <t>E0271</t>
  </si>
  <si>
    <t>組込みＬｉｎｕｘによるネットワークプログラミング技術</t>
  </si>
  <si>
    <t>E0301</t>
  </si>
  <si>
    <t>実習で学ぶソフトウェアＰＬＣ活用技術</t>
  </si>
  <si>
    <t>E0311</t>
  </si>
  <si>
    <t>リアルタイム拡張カーネルのしくみと制御プログラミング</t>
  </si>
  <si>
    <t>E0321</t>
  </si>
  <si>
    <t>計測制御におけるＴＣＰ／ＩＰソケットＩ／Ｆ通信プログラミング</t>
  </si>
  <si>
    <t>E0331</t>
  </si>
  <si>
    <t>E0451</t>
  </si>
  <si>
    <t>オープンソースプラットフォームライセンスの要点</t>
  </si>
  <si>
    <t>E0641</t>
  </si>
  <si>
    <t>E0701</t>
  </si>
  <si>
    <t>ＲＯＳを活用したロボット制御技術</t>
  </si>
  <si>
    <t>E0741</t>
  </si>
  <si>
    <t>E0771</t>
  </si>
  <si>
    <t>E0801</t>
  </si>
  <si>
    <t>オブジェクト指向による組込みプログラム開発技術（Ｐｙｔｈｏｎ編）</t>
  </si>
  <si>
    <t>E0821</t>
  </si>
  <si>
    <t>組込みＬｉｎｕｘを用いたセキュアなＩｏＴ構築技術</t>
  </si>
  <si>
    <t>E0841</t>
  </si>
  <si>
    <t>組込みＬｉｎｕｘシステム構築技術</t>
  </si>
  <si>
    <t>E0842</t>
  </si>
  <si>
    <t>E0851</t>
  </si>
  <si>
    <t>マルチコア時代の組込みＬｉｎｕｘ並列プログラミング</t>
  </si>
  <si>
    <t>E0861</t>
  </si>
  <si>
    <t>組込み機器における機械学習活用技術</t>
  </si>
  <si>
    <t>E0862</t>
  </si>
  <si>
    <t>E0871</t>
  </si>
  <si>
    <t>組込みシステムにおけるプログラム開発技術</t>
  </si>
  <si>
    <t>E0891</t>
  </si>
  <si>
    <t>マルチコアによるＬｉｎｕｘ／ＲＴＯＳ共存技術</t>
  </si>
  <si>
    <t>E0892</t>
  </si>
  <si>
    <t>E0911</t>
  </si>
  <si>
    <t>E0921</t>
  </si>
  <si>
    <t>マイコンによる計測データ処理技術</t>
  </si>
  <si>
    <t>E1021</t>
  </si>
  <si>
    <t>センサとＬＡＮを活用したＩｏＴアプリケーション開発技術</t>
  </si>
  <si>
    <t>E1022</t>
  </si>
  <si>
    <t>E1031</t>
  </si>
  <si>
    <t>E1051</t>
  </si>
  <si>
    <t>組込み技術者のためのプログラミング（ＭｉｃｒｏＰｙｔｈｏｎ編）</t>
  </si>
  <si>
    <t>組込みシステム／組込みソフトウェア要求の仕様化技術</t>
  </si>
  <si>
    <t>組込みシステムズ開発のためのＳｙｓＭＬモデリング技術</t>
  </si>
  <si>
    <t>G0101</t>
  </si>
  <si>
    <t>製造現場のコストと財務・会計上の製造原価</t>
  </si>
  <si>
    <t>G0111</t>
  </si>
  <si>
    <t>G0371</t>
  </si>
  <si>
    <t>G0421</t>
  </si>
  <si>
    <t>商品開発のためのビッグデータ活用の視点と解析技術</t>
  </si>
  <si>
    <t>G0511</t>
  </si>
  <si>
    <t>製品設計者に必要な信頼性技術のポイント</t>
  </si>
  <si>
    <t>顧客満足と組織納得の品質管理</t>
  </si>
  <si>
    <t>G0611</t>
  </si>
  <si>
    <t>G0781</t>
  </si>
  <si>
    <t>G1311</t>
  </si>
  <si>
    <t>パラメータ設計（品質工学）の活用技術</t>
  </si>
  <si>
    <t>H0481</t>
  </si>
  <si>
    <t>機械要素保全</t>
  </si>
  <si>
    <t>生産現場の機械保全技術</t>
  </si>
  <si>
    <t>空気圧システムの保全技術</t>
  </si>
  <si>
    <t>油圧システムの保全技術</t>
  </si>
  <si>
    <t>電動機周りの保全技術</t>
  </si>
  <si>
    <t>J0011</t>
  </si>
  <si>
    <t>自動制御の理論と実際</t>
  </si>
  <si>
    <t>J0012</t>
  </si>
  <si>
    <t>J0013</t>
  </si>
  <si>
    <t>J0031</t>
  </si>
  <si>
    <t>ＰＩＤ制御によるサーボ制御技術</t>
  </si>
  <si>
    <t>J0041</t>
  </si>
  <si>
    <t>J0051</t>
  </si>
  <si>
    <t>J0061</t>
  </si>
  <si>
    <t>シミュレーションで学ぶ古典制御と現代制御</t>
  </si>
  <si>
    <t>J0071</t>
  </si>
  <si>
    <t>J0111</t>
  </si>
  <si>
    <t>モデルベースによる制御システム開発技術</t>
  </si>
  <si>
    <t>J0131</t>
  </si>
  <si>
    <t>モデルベース開発のためのＨＩＬシステム構築技術</t>
  </si>
  <si>
    <t>J0161</t>
  </si>
  <si>
    <t>J0171</t>
  </si>
  <si>
    <t>ドローンの制御と活用技術</t>
  </si>
  <si>
    <t>J0181</t>
  </si>
  <si>
    <t>画像認識・ＡＩによる小型ロボットアームの制御と活用技術</t>
  </si>
  <si>
    <t>K1011</t>
  </si>
  <si>
    <t>K3001</t>
  </si>
  <si>
    <t>K6011</t>
  </si>
  <si>
    <t>K6021</t>
  </si>
  <si>
    <t>実験的アプローチによる振動・騒音対策</t>
  </si>
  <si>
    <t>K6031</t>
  </si>
  <si>
    <t>L0241</t>
  </si>
  <si>
    <t>プラスチックの選定・利用技術</t>
  </si>
  <si>
    <t>L0321</t>
  </si>
  <si>
    <t>L1091</t>
  </si>
  <si>
    <t>プラスチック射出成形の理論と実際</t>
  </si>
  <si>
    <t>L1092</t>
  </si>
  <si>
    <t>L1111</t>
  </si>
  <si>
    <t>L2121</t>
  </si>
  <si>
    <t>製品設計のためのプラスチック射出成形・金型</t>
  </si>
  <si>
    <t>L2122</t>
  </si>
  <si>
    <t>L2141</t>
  </si>
  <si>
    <t>手戻りを減らすプラスチック射出成形品設計</t>
  </si>
  <si>
    <t>L3201</t>
  </si>
  <si>
    <t>L3621</t>
  </si>
  <si>
    <t>実践で理解するプラスチック射出成形</t>
  </si>
  <si>
    <t>M0171</t>
  </si>
  <si>
    <t>５軸制御マシニングセンタによる加工技術</t>
  </si>
  <si>
    <t>M0601</t>
  </si>
  <si>
    <t>M1041</t>
  </si>
  <si>
    <t>精密研削作業の勘どころ</t>
  </si>
  <si>
    <t>M1081</t>
  </si>
  <si>
    <t>切りくず処理の問題解決</t>
  </si>
  <si>
    <t>M1111</t>
  </si>
  <si>
    <t>N0041</t>
  </si>
  <si>
    <t>N0051</t>
  </si>
  <si>
    <t>実用　ＲＦ回路の計測・評価技術</t>
  </si>
  <si>
    <t>N0081</t>
  </si>
  <si>
    <t>N0101</t>
  </si>
  <si>
    <t>N0331</t>
  </si>
  <si>
    <t>産業用ネットワークを実現する無線通信技術</t>
  </si>
  <si>
    <t>P0011</t>
  </si>
  <si>
    <t>実習で学ぶパワーエレクトロニクス回路</t>
  </si>
  <si>
    <t>P0071</t>
  </si>
  <si>
    <t>実習で学ぶブラシレスＤＣモータ制御技術</t>
  </si>
  <si>
    <t>P0072</t>
  </si>
  <si>
    <t>P0081</t>
  </si>
  <si>
    <t>P0111</t>
  </si>
  <si>
    <t>理論的アプローチによる電源回路の設計と公差計算</t>
  </si>
  <si>
    <t>P0121</t>
  </si>
  <si>
    <t>P0141</t>
  </si>
  <si>
    <t>バーチャルパワープラント（ＶＰＰ）のための分散型電源と蓄電システム技術</t>
  </si>
  <si>
    <t>P0151</t>
  </si>
  <si>
    <t>電源回路における電子部品の特性と選定ノウハウ</t>
  </si>
  <si>
    <t>P0191</t>
  </si>
  <si>
    <t>P0211</t>
  </si>
  <si>
    <t>P0241</t>
  </si>
  <si>
    <t>モータ設計のためのＣＡＥ活用技術</t>
  </si>
  <si>
    <t>P0281</t>
  </si>
  <si>
    <t>作って学ぶ電源回路設計・評価技術</t>
  </si>
  <si>
    <t>R0041</t>
  </si>
  <si>
    <t>R0042</t>
  </si>
  <si>
    <t>R0051</t>
  </si>
  <si>
    <t>R0071</t>
  </si>
  <si>
    <t>プレス順送金型設計の要点</t>
  </si>
  <si>
    <t>R0591</t>
  </si>
  <si>
    <t>R0921</t>
  </si>
  <si>
    <t>板金製作を考慮した板金部品の設計技術</t>
  </si>
  <si>
    <t>R0922</t>
  </si>
  <si>
    <t>R9241</t>
  </si>
  <si>
    <t>見て触って理解する金型技術（金属プレス加工編）</t>
  </si>
  <si>
    <t>R9261</t>
  </si>
  <si>
    <t>T0041</t>
  </si>
  <si>
    <t>T0071</t>
  </si>
  <si>
    <t>実用オペアンプ応用回路の設計法</t>
  </si>
  <si>
    <t>T0091</t>
  </si>
  <si>
    <t>実習で学ぶアナログフィルタ回路設計技術</t>
  </si>
  <si>
    <t>T0111</t>
  </si>
  <si>
    <t>センサ回路の実践技術</t>
  </si>
  <si>
    <t>T0112</t>
  </si>
  <si>
    <t>T0121</t>
  </si>
  <si>
    <t>T0171</t>
  </si>
  <si>
    <t>ＨＤＬによるＬＳＩ開発技術（Ｖｅｒｉｌｏｇ－ＨＤＬ編）</t>
  </si>
  <si>
    <t>T0201</t>
  </si>
  <si>
    <t>T0211</t>
  </si>
  <si>
    <t>T0281</t>
  </si>
  <si>
    <t>ＥＭＣの理論とシミュレーション</t>
  </si>
  <si>
    <t>T0301</t>
  </si>
  <si>
    <t>電子回路から発生するノイズ対策技術</t>
  </si>
  <si>
    <t>T0302</t>
  </si>
  <si>
    <t>T0311</t>
  </si>
  <si>
    <t>アナログ・ディジタル混在回路におけるノイズ対策技術</t>
  </si>
  <si>
    <t>高速回路設計者のための分布定数回路とシグナルインテグリティ</t>
  </si>
  <si>
    <t>T0351</t>
  </si>
  <si>
    <t>実習で学ぶ電子機器の熱設計技術</t>
  </si>
  <si>
    <t>T0361</t>
  </si>
  <si>
    <t>模擬電子機器を利用した放熱対策実習</t>
  </si>
  <si>
    <t>T0431</t>
  </si>
  <si>
    <t>製作しながら学ぶ高周波回路設計技術</t>
  </si>
  <si>
    <t>T0432</t>
  </si>
  <si>
    <t>T0441</t>
  </si>
  <si>
    <t>ＥＭＣ対策のための電磁気学</t>
  </si>
  <si>
    <t>T0442</t>
  </si>
  <si>
    <t>T0471</t>
  </si>
  <si>
    <t>オペアンプ回路の設計・評価技術</t>
  </si>
  <si>
    <t>T0481</t>
  </si>
  <si>
    <t>プリント基板設計技術</t>
  </si>
  <si>
    <t>T0491</t>
  </si>
  <si>
    <t>T0501</t>
  </si>
  <si>
    <t>T0541</t>
  </si>
  <si>
    <t>定番電子回路の活用技術</t>
  </si>
  <si>
    <t>T0561</t>
  </si>
  <si>
    <t>T0571</t>
  </si>
  <si>
    <t>T0621</t>
  </si>
  <si>
    <t>ＩＣ活用時のトラブル対策技術</t>
  </si>
  <si>
    <t>T0631</t>
  </si>
  <si>
    <t>ＣＭＯＳイメージセンサのしくみと性能評価・応用技術</t>
  </si>
  <si>
    <t>T0711</t>
  </si>
  <si>
    <t>電子機器の計測・評価技術</t>
  </si>
  <si>
    <t>T0761</t>
  </si>
  <si>
    <t>T0771</t>
  </si>
  <si>
    <t>実習で学ぶ産業用電子機器の安全試験（ＩＥＣ６１０１０－１対応）</t>
  </si>
  <si>
    <t>V0021</t>
  </si>
  <si>
    <t>実習で学ぶ画像処理・認識技術</t>
  </si>
  <si>
    <t>V0022</t>
  </si>
  <si>
    <t>マシンビジョン画像処理システムのための新しいライティング技術</t>
  </si>
  <si>
    <t>V0082</t>
  </si>
  <si>
    <t>V0091</t>
  </si>
  <si>
    <t>V0092</t>
  </si>
  <si>
    <t>V0192</t>
  </si>
  <si>
    <t>V0211</t>
  </si>
  <si>
    <t>V0221</t>
  </si>
  <si>
    <t>実習で学ぶ画像処理・認識技術（ＯｐｅｎＣＶ編）</t>
  </si>
  <si>
    <t>V0222</t>
  </si>
  <si>
    <t>V0251</t>
  </si>
  <si>
    <t>V0281</t>
  </si>
  <si>
    <t>ＣＭＯＳイメージセンサによるカメラシステム技術</t>
  </si>
  <si>
    <t>V0291</t>
  </si>
  <si>
    <t>V0292</t>
  </si>
  <si>
    <t>X0011</t>
  </si>
  <si>
    <t>X0012</t>
  </si>
  <si>
    <t>X0091</t>
  </si>
  <si>
    <t>空気圧回路の組み方と機器選定</t>
  </si>
  <si>
    <t>X0151</t>
  </si>
  <si>
    <t>モーションコントロール機器の制御技術</t>
  </si>
  <si>
    <t>X0152</t>
  </si>
  <si>
    <t>X0153</t>
  </si>
  <si>
    <t>X0154</t>
  </si>
  <si>
    <t>X0181</t>
  </si>
  <si>
    <t>自動機械設計のための要素選定技術</t>
  </si>
  <si>
    <t>X0231</t>
  </si>
  <si>
    <t>自動化用センサと自動化設計のポイント</t>
  </si>
  <si>
    <t>X0401</t>
  </si>
  <si>
    <t>ＰＬＣプログラミング技術（ラダープログラムの組み方と定石）</t>
  </si>
  <si>
    <t>X0431</t>
  </si>
  <si>
    <t>機械設備の仕様書作成と納入検査のチェックポイント</t>
  </si>
  <si>
    <t>X0601</t>
  </si>
  <si>
    <t>機械設備設計のための総合力学</t>
  </si>
  <si>
    <t>X0691</t>
  </si>
  <si>
    <t>治具設計の勘どころ</t>
  </si>
  <si>
    <t>X0692</t>
  </si>
  <si>
    <t>X0701</t>
  </si>
  <si>
    <t>X2401</t>
  </si>
  <si>
    <t>X369A</t>
  </si>
  <si>
    <t>Z0221</t>
  </si>
  <si>
    <t>ダイカストにおける鋳造欠陥改善法</t>
  </si>
  <si>
    <t>Z0401</t>
  </si>
  <si>
    <t>鉄鋼材料の熱処理技術（一般熱処理編）</t>
  </si>
  <si>
    <t>Z0411</t>
  </si>
  <si>
    <t>鉄鋼材料の熱処理技術（表面硬化編）</t>
  </si>
  <si>
    <t>Z0451</t>
  </si>
  <si>
    <t>金属めっき技術の理論と実際</t>
  </si>
  <si>
    <t>Z0471</t>
  </si>
  <si>
    <t>Z0761</t>
  </si>
  <si>
    <t>Z0762</t>
  </si>
  <si>
    <t>Z0771</t>
  </si>
  <si>
    <t>金属めっき技術のトラブル対策</t>
  </si>
  <si>
    <t>Z0971</t>
  </si>
  <si>
    <t>金属材料の理論と実際</t>
  </si>
  <si>
    <t>Z0972</t>
  </si>
  <si>
    <t>Z0981</t>
  </si>
  <si>
    <t>金属組織の解読とトラブル解析技術</t>
  </si>
  <si>
    <t>Z1011</t>
  </si>
  <si>
    <t>機械材料の特性と選定技術</t>
  </si>
  <si>
    <t>メール：kodo-poly02@jeed.go.jp</t>
    <phoneticPr fontId="2"/>
  </si>
  <si>
    <t>（４コース以上、４名様以上のお申込み メール送信専用）</t>
    <rPh sb="5" eb="7">
      <t>イジョウ</t>
    </rPh>
    <rPh sb="9" eb="10">
      <t>メイ</t>
    </rPh>
    <rPh sb="10" eb="11">
      <t>サマ</t>
    </rPh>
    <rPh sb="11" eb="13">
      <t>イジョウ</t>
    </rPh>
    <rPh sb="15" eb="17">
      <t>モウシコ</t>
    </rPh>
    <rPh sb="22" eb="24">
      <t>ソウシン</t>
    </rPh>
    <rPh sb="24" eb="26">
      <t>センヨウ</t>
    </rPh>
    <phoneticPr fontId="2"/>
  </si>
  <si>
    <t>通信欄</t>
    <rPh sb="0" eb="3">
      <t>ツウシンラン</t>
    </rPh>
    <phoneticPr fontId="2"/>
  </si>
  <si>
    <t>A0101</t>
  </si>
  <si>
    <t>安全制御システム構築技術</t>
  </si>
  <si>
    <t>C0311</t>
  </si>
  <si>
    <t>C0331</t>
  </si>
  <si>
    <t>C122B</t>
  </si>
  <si>
    <t>C173A</t>
  </si>
  <si>
    <t>C1811</t>
  </si>
  <si>
    <t>CX211</t>
  </si>
  <si>
    <t>CX551</t>
  </si>
  <si>
    <t>E0021</t>
  </si>
  <si>
    <t>ＥＶＭ実践（プロジェクトの効率化・最適化のための定量的管理手法）</t>
  </si>
  <si>
    <t>E0041</t>
  </si>
  <si>
    <t>E0101</t>
  </si>
  <si>
    <t>E0161</t>
  </si>
  <si>
    <t>組込みシステム開発におけるタスク分割技術</t>
  </si>
  <si>
    <t>シングルボードコンピュータによるＷｅｂ－ＤＢシステム構築技術</t>
  </si>
  <si>
    <t>E0181</t>
  </si>
  <si>
    <t>組込みシステムにおけるデバッグ／ロギング技術</t>
  </si>
  <si>
    <t>E0351</t>
  </si>
  <si>
    <t>パソコンによる高性能フィールドバス利用技術</t>
  </si>
  <si>
    <t>ＣＰＵ内蔵ＦＰＧＡにおける組込みＬｉｎｕｘの実践活用</t>
  </si>
  <si>
    <t>E1061</t>
  </si>
  <si>
    <t>組込みソフトウェア開発のためのＵＭＬモデリング技術</t>
  </si>
  <si>
    <t>組込みシステム／ソフトウェア開発者のための抽象化技術とモデリング活用法</t>
  </si>
  <si>
    <t>G0381</t>
  </si>
  <si>
    <t>生産プロセス改善のための統計解析</t>
  </si>
  <si>
    <t>製造業における生産性診断に基づく改善へのアプローチ</t>
  </si>
  <si>
    <t>生産活動における課題解決の進め方</t>
  </si>
  <si>
    <t>G0891</t>
  </si>
  <si>
    <t>現場改善のためのＩＥ活用技術</t>
  </si>
  <si>
    <t>生産現場の設備保全のための人材育成実践技術</t>
  </si>
  <si>
    <t>ロバスト制御によるサーボ制御技術</t>
  </si>
  <si>
    <t>実例で学ぶ現代制御</t>
  </si>
  <si>
    <t>J0101</t>
  </si>
  <si>
    <t>システム同定の理論と実際</t>
  </si>
  <si>
    <t>実機で学ぶ制御系設計技術</t>
  </si>
  <si>
    <t>J0211</t>
  </si>
  <si>
    <t>ＡＩによる自動走行ロボット制御技術</t>
  </si>
  <si>
    <t>K0261</t>
  </si>
  <si>
    <t>K0961</t>
  </si>
  <si>
    <t>実験モーダル解析における実験のプロセス及び精度向上技術</t>
  </si>
  <si>
    <t>実験モーダル解析技術（実稼働による振動特性の求め方）</t>
  </si>
  <si>
    <t>L0242</t>
  </si>
  <si>
    <t>プラスチック射出成形金型設計におけるトラブル対策</t>
  </si>
  <si>
    <t>実例で学ぶホットランナ金型導入・設計技術</t>
  </si>
  <si>
    <t>L1121</t>
  </si>
  <si>
    <t>実体験で理解するプラスチック射出成形品設計</t>
  </si>
  <si>
    <t>L3311</t>
  </si>
  <si>
    <t>M1231</t>
  </si>
  <si>
    <t>N0341</t>
  </si>
  <si>
    <t>パワーエレクトロニクスの測定ノウハウ</t>
  </si>
  <si>
    <t>パワーエレクトロニクスのための熱設計技術</t>
  </si>
  <si>
    <t>プレス加工のトラブル対策（プレス加工・金型編）</t>
  </si>
  <si>
    <t>プレス部品設計（塑性加工性を考慮に入れた製品設計）</t>
  </si>
  <si>
    <t>見て触って理解するプレス機械の特性</t>
  </si>
  <si>
    <t>ＡＤ／ＤＡコンバータの活用法</t>
  </si>
  <si>
    <t>T0161</t>
  </si>
  <si>
    <t>シミュレーションで学ぶＣＭＯＳアナログ回路ＩＣ設計技術</t>
  </si>
  <si>
    <t>T0181</t>
  </si>
  <si>
    <t>ＨＤＬによるＬＳＩ開発技術（ＶＨＤＬ編）</t>
  </si>
  <si>
    <t>T0191</t>
  </si>
  <si>
    <t>ＨＤＬによる実用回路設計手法</t>
  </si>
  <si>
    <t>モデルベースによる画像認識処理システムのハードウェア開発</t>
  </si>
  <si>
    <t>T0831</t>
  </si>
  <si>
    <t>半導体メモリ活用技術</t>
  </si>
  <si>
    <t>T0841</t>
  </si>
  <si>
    <t>T0861</t>
  </si>
  <si>
    <t>V0081</t>
  </si>
  <si>
    <t>ディジタル信号処理を用いたノイズ除去と信号分離技術</t>
  </si>
  <si>
    <t>ディジタル信号解析＆設計手法とその応用（フーリエ・ウェーブレット変換）</t>
  </si>
  <si>
    <t>V0271</t>
  </si>
  <si>
    <t>実習で学ぶニューラルネットワークと学習済モデルの活用</t>
  </si>
  <si>
    <t>V0401</t>
  </si>
  <si>
    <t>V0402</t>
  </si>
  <si>
    <t>X0182</t>
  </si>
  <si>
    <t>X0411</t>
  </si>
  <si>
    <t>ＰＬＣ回路構築法と標準化</t>
  </si>
  <si>
    <t>ロボットシステム設計技術（ロボットシステム導入編）</t>
  </si>
  <si>
    <t>ロボットシステム設計技術（シミュレーション活用編）</t>
  </si>
  <si>
    <t>X0721</t>
  </si>
  <si>
    <t>ロボットシステム設計技術（プログラミング編）</t>
  </si>
  <si>
    <t>X0731</t>
  </si>
  <si>
    <t>ロボットシステム設計技術（周辺装置連携編）</t>
  </si>
  <si>
    <t>製品設計のための金属めっき技術</t>
  </si>
  <si>
    <t>※当センターからのメールは下記アドレスから送信いたします。メールを受信できるように設定をお願いします。</t>
    <rPh sb="1" eb="2">
      <t>トウ</t>
    </rPh>
    <rPh sb="13" eb="15">
      <t>カキ</t>
    </rPh>
    <rPh sb="21" eb="23">
      <t>ソウシン</t>
    </rPh>
    <rPh sb="33" eb="35">
      <t>ジュシン</t>
    </rPh>
    <rPh sb="41" eb="43">
      <t>セッテイ</t>
    </rPh>
    <rPh sb="45" eb="46">
      <t>ネガ</t>
    </rPh>
    <phoneticPr fontId="2"/>
  </si>
  <si>
    <t>申 込 結 果</t>
    <phoneticPr fontId="2"/>
  </si>
  <si>
    <t xml:space="preserve">独立行政法人高齢・障害・求職者雇用支援機構は「個人情報の保護に関する法律」（平成15年法律第57号）を遵守し、保有個人情報を適切に管理し、個人の権利利益を保護いたします。
ご記入いただいた個人情報については、能力開発セミナーの受講に関する事務処理（連絡、修了証書の交付、修了台帳の整備）及び個人を特定しない統計処理、当機構の能力開発セミナーや関連するイベント・セミナー等の案内、能力開発に関する助成金等のサービスの案内に使用するものであり、それ以外に使用することはありません。会社からお申し込みの場合は、申し込み担当者あてに送付します。
</t>
    <rPh sb="0" eb="2">
      <t>ドクリツ</t>
    </rPh>
    <rPh sb="2" eb="4">
      <t>ギョウセイ</t>
    </rPh>
    <rPh sb="4" eb="6">
      <t>ホウジン</t>
    </rPh>
    <rPh sb="23" eb="25">
      <t>コジン</t>
    </rPh>
    <rPh sb="25" eb="27">
      <t>ジョウホウ</t>
    </rPh>
    <rPh sb="28" eb="30">
      <t>ホゴ</t>
    </rPh>
    <rPh sb="31" eb="32">
      <t>カン</t>
    </rPh>
    <rPh sb="34" eb="36">
      <t>ホウリツ</t>
    </rPh>
    <rPh sb="38" eb="40">
      <t>ヘイセイ</t>
    </rPh>
    <rPh sb="42" eb="43">
      <t>ネン</t>
    </rPh>
    <rPh sb="43" eb="45">
      <t>ホウリツ</t>
    </rPh>
    <rPh sb="45" eb="46">
      <t>ダイ</t>
    </rPh>
    <rPh sb="48" eb="49">
      <t>ゴウ</t>
    </rPh>
    <rPh sb="51" eb="53">
      <t>ジュンシュ</t>
    </rPh>
    <rPh sb="55" eb="57">
      <t>ホユウ</t>
    </rPh>
    <rPh sb="57" eb="59">
      <t>コジン</t>
    </rPh>
    <rPh sb="59" eb="61">
      <t>ジョウホウ</t>
    </rPh>
    <rPh sb="62" eb="64">
      <t>テキセツ</t>
    </rPh>
    <rPh sb="65" eb="67">
      <t>カンリ</t>
    </rPh>
    <rPh sb="69" eb="71">
      <t>コジン</t>
    </rPh>
    <rPh sb="72" eb="74">
      <t>ケンリ</t>
    </rPh>
    <rPh sb="74" eb="76">
      <t>リエキ</t>
    </rPh>
    <rPh sb="77" eb="79">
      <t>ホゴ</t>
    </rPh>
    <rPh sb="87" eb="89">
      <t>キニュウ</t>
    </rPh>
    <rPh sb="94" eb="96">
      <t>コジン</t>
    </rPh>
    <rPh sb="96" eb="98">
      <t>ジョウホウ</t>
    </rPh>
    <rPh sb="104" eb="106">
      <t>ノウリョク</t>
    </rPh>
    <rPh sb="106" eb="108">
      <t>カイハツ</t>
    </rPh>
    <rPh sb="113" eb="115">
      <t>ジュコウ</t>
    </rPh>
    <rPh sb="116" eb="117">
      <t>カン</t>
    </rPh>
    <rPh sb="119" eb="121">
      <t>ジム</t>
    </rPh>
    <rPh sb="121" eb="123">
      <t>ショリ</t>
    </rPh>
    <rPh sb="124" eb="126">
      <t>レンラク</t>
    </rPh>
    <rPh sb="127" eb="129">
      <t>シュウリョウ</t>
    </rPh>
    <rPh sb="129" eb="130">
      <t>ショウ</t>
    </rPh>
    <rPh sb="130" eb="131">
      <t>ショ</t>
    </rPh>
    <rPh sb="132" eb="134">
      <t>コウフ</t>
    </rPh>
    <rPh sb="135" eb="137">
      <t>シュウリョウ</t>
    </rPh>
    <rPh sb="137" eb="139">
      <t>ダイチョウ</t>
    </rPh>
    <rPh sb="140" eb="142">
      <t>セイビ</t>
    </rPh>
    <rPh sb="143" eb="144">
      <t>オヨ</t>
    </rPh>
    <rPh sb="145" eb="147">
      <t>コジン</t>
    </rPh>
    <rPh sb="148" eb="150">
      <t>トクテイ</t>
    </rPh>
    <rPh sb="153" eb="155">
      <t>トウケイ</t>
    </rPh>
    <rPh sb="155" eb="157">
      <t>ショリ</t>
    </rPh>
    <rPh sb="158" eb="159">
      <t>トウ</t>
    </rPh>
    <rPh sb="159" eb="161">
      <t>キコウ</t>
    </rPh>
    <rPh sb="162" eb="164">
      <t>ノウリョク</t>
    </rPh>
    <rPh sb="164" eb="166">
      <t>カイハツ</t>
    </rPh>
    <rPh sb="171" eb="173">
      <t>カンレン</t>
    </rPh>
    <rPh sb="184" eb="185">
      <t>トウ</t>
    </rPh>
    <rPh sb="186" eb="188">
      <t>アンナイ</t>
    </rPh>
    <rPh sb="189" eb="191">
      <t>ノウリョク</t>
    </rPh>
    <rPh sb="191" eb="193">
      <t>カイハツ</t>
    </rPh>
    <rPh sb="194" eb="195">
      <t>カン</t>
    </rPh>
    <rPh sb="197" eb="200">
      <t>ジョセイキン</t>
    </rPh>
    <rPh sb="200" eb="201">
      <t>トウ</t>
    </rPh>
    <rPh sb="207" eb="209">
      <t>アンナイ</t>
    </rPh>
    <rPh sb="210" eb="212">
      <t>シヨウ</t>
    </rPh>
    <rPh sb="222" eb="224">
      <t>イガイ</t>
    </rPh>
    <rPh sb="225" eb="227">
      <t>シヨウ</t>
    </rPh>
    <rPh sb="238" eb="240">
      <t>カイシャ</t>
    </rPh>
    <rPh sb="243" eb="244">
      <t>モウ</t>
    </rPh>
    <rPh sb="245" eb="246">
      <t>コ</t>
    </rPh>
    <rPh sb="248" eb="250">
      <t>バアイ</t>
    </rPh>
    <rPh sb="252" eb="253">
      <t>モウ</t>
    </rPh>
    <rPh sb="254" eb="255">
      <t>コ</t>
    </rPh>
    <rPh sb="256" eb="259">
      <t>タントウシャ</t>
    </rPh>
    <rPh sb="262" eb="264">
      <t>ソウフ</t>
    </rPh>
    <phoneticPr fontId="2"/>
  </si>
  <si>
    <t>ＤＸ（デジタルトランスフォーメーション）の進め方と業務改革手法</t>
  </si>
  <si>
    <t>実習で学ぶワイヤレス通信技術</t>
  </si>
  <si>
    <t>生産設備における電気・通信設備のノイズ対策</t>
  </si>
  <si>
    <t>M1232</t>
  </si>
  <si>
    <t>別紙のとおり</t>
    <rPh sb="0" eb="2">
      <t>ベッシ</t>
    </rPh>
    <phoneticPr fontId="2"/>
  </si>
  <si>
    <t>申込結果</t>
    <rPh sb="0" eb="2">
      <t>モウシコミ</t>
    </rPh>
    <rPh sb="2" eb="4">
      <t>ケッカ</t>
    </rPh>
    <phoneticPr fontId="2"/>
  </si>
  <si>
    <t>受講形態など</t>
    <rPh sb="0" eb="2">
      <t>ジュコウ</t>
    </rPh>
    <rPh sb="2" eb="4">
      <t>ケイタイ</t>
    </rPh>
    <phoneticPr fontId="2"/>
  </si>
  <si>
    <t>8の数</t>
    <rPh sb="2" eb="3">
      <t>カズ</t>
    </rPh>
    <phoneticPr fontId="24"/>
  </si>
  <si>
    <t>9の数</t>
    <rPh sb="2" eb="3">
      <t>カズ</t>
    </rPh>
    <phoneticPr fontId="24"/>
  </si>
  <si>
    <t>10の数</t>
    <rPh sb="3" eb="4">
      <t>カズ</t>
    </rPh>
    <phoneticPr fontId="24"/>
  </si>
  <si>
    <t>11の数</t>
    <rPh sb="3" eb="4">
      <t>カズ</t>
    </rPh>
    <phoneticPr fontId="24"/>
  </si>
  <si>
    <t>12の数</t>
    <rPh sb="3" eb="4">
      <t>カズ</t>
    </rPh>
    <phoneticPr fontId="24"/>
  </si>
  <si>
    <t>13の数</t>
    <rPh sb="3" eb="4">
      <t>カズ</t>
    </rPh>
    <phoneticPr fontId="24"/>
  </si>
  <si>
    <t>14の数</t>
    <rPh sb="3" eb="4">
      <t>カズ</t>
    </rPh>
    <phoneticPr fontId="24"/>
  </si>
  <si>
    <t>15の数</t>
    <rPh sb="3" eb="4">
      <t>カズ</t>
    </rPh>
    <phoneticPr fontId="24"/>
  </si>
  <si>
    <t>パルスＴＩＧ溶接実践技術</t>
  </si>
  <si>
    <t>11/25,26</t>
  </si>
  <si>
    <t>BX051</t>
  </si>
  <si>
    <t>C1211</t>
  </si>
  <si>
    <t>C128A</t>
  </si>
  <si>
    <t>C1291</t>
  </si>
  <si>
    <t>公差設計・解析技術（３次元図面を活用した公差設計編）</t>
  </si>
  <si>
    <t>C1551</t>
  </si>
  <si>
    <t>C5261</t>
  </si>
  <si>
    <t>太陽光発電システムのトラブルシューティングとメンテナンス技術</t>
  </si>
  <si>
    <t>D213A</t>
  </si>
  <si>
    <t>シングルボードコンピュータによるＩｏＴアプリケーション開発技術</t>
  </si>
  <si>
    <t>E0132</t>
  </si>
  <si>
    <t>E0201</t>
  </si>
  <si>
    <t>シングルボードコンピュータによるデータベースシステム開発技術</t>
  </si>
  <si>
    <t>パソコンによるリアルタイム計測制御システム構築技法</t>
  </si>
  <si>
    <t>E0501</t>
  </si>
  <si>
    <t>E0721</t>
  </si>
  <si>
    <t>センサを活用したＩｏＴアプリケーション開発技術</t>
  </si>
  <si>
    <t>ＲＴミドルウェアによるロボットプログラミング技術</t>
  </si>
  <si>
    <t>シングルボードコンピュータを用いたＦＡ制御技術</t>
  </si>
  <si>
    <t>E1071</t>
  </si>
  <si>
    <t>クラウドを利用した組込みマイコン活用技術</t>
  </si>
  <si>
    <t>E1081</t>
  </si>
  <si>
    <t>マイコンによるシリアル通信活用技術（ＵＡＲＴ，ＳＰＩ，Ｉ２Ｃ）</t>
  </si>
  <si>
    <t>利益とキャッシュで考える業務プロセス改善</t>
  </si>
  <si>
    <t>G0372</t>
  </si>
  <si>
    <t>G0531</t>
  </si>
  <si>
    <t>G0541</t>
  </si>
  <si>
    <t>製造現場の事例に学ぶ品質改善手法</t>
  </si>
  <si>
    <t>G0911</t>
  </si>
  <si>
    <t>生産設備のムダ取り改善とからくり</t>
  </si>
  <si>
    <t>K0962</t>
  </si>
  <si>
    <t>設計・品質評価に活かす硬さ試験</t>
  </si>
  <si>
    <t>設計に活かす３次元ＣＡＤ活用術（金型を意識したプラスチック製品設計編）</t>
  </si>
  <si>
    <t>M0532</t>
  </si>
  <si>
    <t>ミーリング加工の問題解決</t>
  </si>
  <si>
    <t>高速信号用ＰＬＬ回路の原理と応用</t>
  </si>
  <si>
    <t>無線ＬＡＮネットワークの解析手法</t>
  </si>
  <si>
    <t>R0101</t>
  </si>
  <si>
    <t>R0111</t>
  </si>
  <si>
    <t>3/4,5</t>
  </si>
  <si>
    <t>ＨＤＬによる入出力コントローラの設計と実装技術</t>
  </si>
  <si>
    <t>T0851</t>
  </si>
  <si>
    <t>T0891</t>
  </si>
  <si>
    <t>T0901</t>
  </si>
  <si>
    <t>ＥＭＩ・ＥＳＤ・ＰＩを考慮したＰＣＢ設計技術</t>
  </si>
  <si>
    <t>V0023</t>
  </si>
  <si>
    <t>VX031</t>
  </si>
  <si>
    <t>X0412</t>
  </si>
  <si>
    <t>X0602</t>
  </si>
  <si>
    <t>X0603</t>
  </si>
  <si>
    <t>X096A</t>
  </si>
  <si>
    <t>機械設備設計のための総合力学（実践編）</t>
  </si>
  <si>
    <t>X343A</t>
  </si>
  <si>
    <t>X360A</t>
  </si>
  <si>
    <t>受講形態等</t>
    <rPh sb="0" eb="2">
      <t>ジュコウ</t>
    </rPh>
    <rPh sb="2" eb="4">
      <t>ケイタイ</t>
    </rPh>
    <rPh sb="4" eb="5">
      <t>トウ</t>
    </rPh>
    <phoneticPr fontId="2"/>
  </si>
  <si>
    <t>Z0982</t>
  </si>
  <si>
    <t>C1751</t>
  </si>
  <si>
    <r>
      <rPr>
        <sz val="8"/>
        <rFont val="ＭＳ Ｐゴシック"/>
        <family val="3"/>
        <charset val="128"/>
      </rPr>
      <t>お手数ですが、</t>
    </r>
    <r>
      <rPr>
        <b/>
        <sz val="8"/>
        <color rgb="FFFF0000"/>
        <rFont val="ＭＳ Ｐゴシック"/>
        <family val="3"/>
        <charset val="128"/>
      </rPr>
      <t>窓口（ 043-296-2582 ）</t>
    </r>
    <r>
      <rPr>
        <sz val="8"/>
        <rFont val="ＭＳ Ｐゴシック"/>
        <family val="3"/>
        <charset val="128"/>
      </rPr>
      <t>まで必ずご連絡ください。</t>
    </r>
    <rPh sb="7" eb="9">
      <t>マドグチ</t>
    </rPh>
    <phoneticPr fontId="2"/>
  </si>
  <si>
    <r>
      <t>受講料金は『請求書』がお手元に届きましたら、原則</t>
    </r>
    <r>
      <rPr>
        <b/>
        <sz val="8"/>
        <color rgb="FFFF0000"/>
        <rFont val="ＭＳ Ｐゴシック"/>
        <family val="3"/>
        <charset val="128"/>
      </rPr>
      <t>開講日２週間前</t>
    </r>
    <r>
      <rPr>
        <sz val="8"/>
        <rFont val="ＭＳ Ｐゴシック"/>
        <family val="3"/>
        <charset val="128"/>
      </rPr>
      <t>までにお振込みください。</t>
    </r>
    <rPh sb="6" eb="9">
      <t>セイキュウショ</t>
    </rPh>
    <rPh sb="22" eb="24">
      <t>ゲンソク</t>
    </rPh>
    <phoneticPr fontId="2"/>
  </si>
  <si>
    <r>
      <t>受講を取消す場合は、速やかに別紙の</t>
    </r>
    <r>
      <rPr>
        <b/>
        <sz val="8"/>
        <rFont val="ＭＳ Ｐゴシック"/>
        <family val="3"/>
        <charset val="128"/>
      </rPr>
      <t>「受講取消届」</t>
    </r>
    <r>
      <rPr>
        <sz val="8"/>
        <rFont val="ＭＳ Ｐゴシック"/>
        <family val="3"/>
        <charset val="128"/>
      </rPr>
      <t>をメールまたはFAXにてお送りください。</t>
    </r>
    <r>
      <rPr>
        <b/>
        <sz val="9"/>
        <color indexed="10"/>
        <rFont val="ＭＳ Ｐゴシック"/>
        <family val="3"/>
        <charset val="128"/>
      </rPr>
      <t/>
    </r>
    <phoneticPr fontId="2"/>
  </si>
  <si>
    <r>
      <t>受講者を変更する場合は、別紙の</t>
    </r>
    <r>
      <rPr>
        <b/>
        <sz val="8"/>
        <rFont val="ＭＳ Ｐゴシック"/>
        <family val="3"/>
        <charset val="128"/>
      </rPr>
      <t>「受講者変更届」</t>
    </r>
    <r>
      <rPr>
        <sz val="8"/>
        <rFont val="ＭＳ Ｐゴシック"/>
        <family val="3"/>
        <charset val="128"/>
      </rPr>
      <t>をメールまたはFAXにてお送りください。</t>
    </r>
    <rPh sb="4" eb="6">
      <t>ヘンコウ</t>
    </rPh>
    <rPh sb="8" eb="10">
      <t>バアイ</t>
    </rPh>
    <phoneticPr fontId="2"/>
  </si>
  <si>
    <t>製造現場における労働安全衛生マネジメントシステムの構築</t>
  </si>
  <si>
    <t>全日程　集合研修</t>
    <rPh sb="0" eb="3">
      <t>ゼンニッテイ</t>
    </rPh>
    <rPh sb="4" eb="8">
      <t>シュウゴウケンシュウ</t>
    </rPh>
    <phoneticPr fontId="2"/>
  </si>
  <si>
    <t>7/30,31</t>
  </si>
  <si>
    <t>機械設備における実践リスクアセスメント</t>
  </si>
  <si>
    <t>B0121</t>
  </si>
  <si>
    <t>ステンレス鋼のＴＩＧ溶接技能クリニック（保全活用編）</t>
  </si>
  <si>
    <t>B0131</t>
  </si>
  <si>
    <t>アルミニウム合金のＴＩＧ溶接技能クリニック（保全活用編）</t>
  </si>
  <si>
    <t>11/18,19</t>
  </si>
  <si>
    <t>ＴＩＧ溶接技能クリニック（衛生溶接編）</t>
  </si>
  <si>
    <t>オンライン+集合研修</t>
    <rPh sb="6" eb="8">
      <t>シュウゴウ</t>
    </rPh>
    <rPh sb="8" eb="10">
      <t>ケンシュウ</t>
    </rPh>
    <phoneticPr fontId="2"/>
  </si>
  <si>
    <t>BX061</t>
  </si>
  <si>
    <t>C0141</t>
  </si>
  <si>
    <t>5/21,22</t>
  </si>
  <si>
    <t>2/18,19</t>
  </si>
  <si>
    <t>6/18,19</t>
  </si>
  <si>
    <t>12/10,11</t>
  </si>
  <si>
    <t>10/8,9</t>
  </si>
  <si>
    <t>5/14,15</t>
  </si>
  <si>
    <t>10/22,23</t>
  </si>
  <si>
    <t>カーボンニュートラルに向けた機械設計の進め方</t>
  </si>
  <si>
    <t>6/4,5</t>
  </si>
  <si>
    <t>10/29,30</t>
  </si>
  <si>
    <t>9/3,4</t>
  </si>
  <si>
    <t>11/19,20</t>
  </si>
  <si>
    <t>9/10,11</t>
  </si>
  <si>
    <t>8/6,7</t>
  </si>
  <si>
    <t>12/3,4</t>
  </si>
  <si>
    <t>9/2,3</t>
  </si>
  <si>
    <t>D2021</t>
  </si>
  <si>
    <t>電気設備のリニューアル診断技術</t>
  </si>
  <si>
    <t>D2081</t>
  </si>
  <si>
    <t>8/26,27</t>
  </si>
  <si>
    <t>E0141</t>
  </si>
  <si>
    <t>リアルタイムＯＳによる組込みシステム開発技術（ＦｒｅｅＲＴＯＳ編）</t>
  </si>
  <si>
    <t>E0241</t>
  </si>
  <si>
    <t>シングルボードコンピュータによるＷｅｂ－ＤＢ構築技術（Ｐｙｔｈｏｎ編）</t>
  </si>
  <si>
    <t>E0341</t>
  </si>
  <si>
    <t>11/26,27</t>
  </si>
  <si>
    <t>12/2,3</t>
  </si>
  <si>
    <t>組込みデータベースシステム開発技術</t>
  </si>
  <si>
    <t>センサとクラウドを活用したＩｏＴシステム構築技術</t>
  </si>
  <si>
    <t>E1102</t>
  </si>
  <si>
    <t>E9911</t>
  </si>
  <si>
    <t>E9921</t>
  </si>
  <si>
    <t>E9931</t>
  </si>
  <si>
    <t>E9941</t>
  </si>
  <si>
    <t>G0121</t>
  </si>
  <si>
    <t>生産システムのキャッシュフローによる採算性評価</t>
  </si>
  <si>
    <t>6/25,26</t>
  </si>
  <si>
    <t>8/27,28</t>
  </si>
  <si>
    <t>7/9,10</t>
  </si>
  <si>
    <t>10/15,16</t>
  </si>
  <si>
    <t>G1411</t>
  </si>
  <si>
    <t>生産管理における全組織協働で考えるボトムアップ型カイゼン</t>
  </si>
  <si>
    <t>11/12,13</t>
  </si>
  <si>
    <t>G1611</t>
  </si>
  <si>
    <t>機能設計と採算性を考慮した新製品・新商品開発時のプロセスと管理技術</t>
  </si>
  <si>
    <t>12/9,10,11</t>
  </si>
  <si>
    <t>6/3,4</t>
  </si>
  <si>
    <t>ディジタルサーボ制御技術</t>
  </si>
  <si>
    <t>8/5,6</t>
  </si>
  <si>
    <t>J0191</t>
  </si>
  <si>
    <t>データ駆動制御の理論と実際</t>
  </si>
  <si>
    <t>1/28,29</t>
  </si>
  <si>
    <t>7/16,17</t>
  </si>
  <si>
    <t>M0151</t>
  </si>
  <si>
    <t>切削工具の使い方・選び方によるトラブル回避法（マシニングセンタ編）</t>
  </si>
  <si>
    <t>光ファイバ通信の理論と実際</t>
  </si>
  <si>
    <t>6/24,25</t>
  </si>
  <si>
    <t>R0121</t>
  </si>
  <si>
    <t>ＦＥＴ回路の設計・評価技術</t>
  </si>
  <si>
    <t>T0061</t>
  </si>
  <si>
    <t>電子部品の特性と活用技術</t>
  </si>
  <si>
    <t>9/17,18</t>
  </si>
  <si>
    <t>ＨＤＬによるテストベンチ記述手法</t>
  </si>
  <si>
    <t>T0341</t>
  </si>
  <si>
    <t>ＰＩ（パワーインテグリティ）解析を活用した低ノイズ設計技術</t>
  </si>
  <si>
    <t>半導体デバイス製造プロセス</t>
  </si>
  <si>
    <t>電気・電子機器の信頼性・安全解析技術</t>
  </si>
  <si>
    <t>製品分解で学ぶ電気・電子機器設計の勘どころ</t>
  </si>
  <si>
    <t>10/28,29</t>
  </si>
  <si>
    <t>T0911</t>
  </si>
  <si>
    <t>ＨＤＬによるＬＳＩ開発技術（Ｖｅｒｉｌｏｇ－ＨＤＬ　Ｉｎｔｅｌ編）</t>
  </si>
  <si>
    <t>T0921</t>
  </si>
  <si>
    <t>マイコンを活用したリアルタイム音響・音声信号処理技術</t>
  </si>
  <si>
    <t>7/8,9,10</t>
  </si>
  <si>
    <t>11/11,12,13</t>
  </si>
  <si>
    <t>製造現場におけるクラウドサービスを用いたデータサイエンスの活用</t>
  </si>
  <si>
    <t>10/21,22</t>
  </si>
  <si>
    <t>実習で学ぶ量子アニーリングによる組合せ最適化問題の求解</t>
  </si>
  <si>
    <t>量子・ＡＩハイブリッド技術によるビジネス課題解決の考え方</t>
  </si>
  <si>
    <t>X0041</t>
  </si>
  <si>
    <t>自動化技術における実践からくり設計</t>
  </si>
  <si>
    <t>X0051</t>
  </si>
  <si>
    <t>自動化用カム・リンク機構設計</t>
  </si>
  <si>
    <t>X0052</t>
  </si>
  <si>
    <t>12/9,10</t>
  </si>
  <si>
    <t>X0081</t>
  </si>
  <si>
    <t>7/23,24</t>
  </si>
  <si>
    <t>X0391</t>
  </si>
  <si>
    <t>12/17,18</t>
  </si>
  <si>
    <t>X0751</t>
  </si>
  <si>
    <t>ロボットシステム設計技術（安全設計とリスクアセスメント編）</t>
  </si>
  <si>
    <t>X092A</t>
  </si>
  <si>
    <t>X305A</t>
  </si>
  <si>
    <t>6/17,18</t>
  </si>
  <si>
    <t>X369B</t>
  </si>
  <si>
    <t>Z0402</t>
  </si>
  <si>
    <t>金属材料の腐食対策（腐食理論と防食技術）</t>
  </si>
  <si>
    <t>Z1012</t>
  </si>
  <si>
    <t>Z1111</t>
  </si>
  <si>
    <t>機械設計に活かす工業塗装技術</t>
  </si>
  <si>
    <t>ＣＡＥを活用した機構解析</t>
  </si>
  <si>
    <t>法人番号</t>
    <rPh sb="0" eb="2">
      <t>ホウジン</t>
    </rPh>
    <rPh sb="2" eb="4">
      <t>バンゴウ</t>
    </rPh>
    <phoneticPr fontId="2"/>
  </si>
  <si>
    <t>（13桁）</t>
    <rPh sb="3" eb="4">
      <t>ケタ</t>
    </rPh>
    <phoneticPr fontId="2"/>
  </si>
  <si>
    <t>→</t>
    <phoneticPr fontId="2"/>
  </si>
  <si>
    <t>※法人番号が無い場合は以下にチェックください</t>
    <phoneticPr fontId="2"/>
  </si>
  <si>
    <t xml:space="preserve"> ２．受講申込みコース</t>
    <rPh sb="3" eb="5">
      <t>ジュコウ</t>
    </rPh>
    <rPh sb="5" eb="7">
      <t>モウシコ</t>
    </rPh>
    <phoneticPr fontId="2"/>
  </si>
  <si>
    <r>
      <t>お申込みは、本紙に必要事項をご記入の上、</t>
    </r>
    <r>
      <rPr>
        <b/>
        <sz val="8"/>
        <color rgb="FFFF0000"/>
        <rFont val="ＭＳ Ｐゴシック"/>
        <family val="3"/>
        <charset val="128"/>
      </rPr>
      <t>メールアドレス（kodo-poly02@jeed.go.jp）</t>
    </r>
    <r>
      <rPr>
        <sz val="8"/>
        <rFont val="ＭＳ Ｐゴシック"/>
        <family val="3"/>
        <charset val="128"/>
      </rPr>
      <t>にてお送りください。</t>
    </r>
    <phoneticPr fontId="2"/>
  </si>
  <si>
    <r>
      <t>申込結果は</t>
    </r>
    <r>
      <rPr>
        <b/>
        <sz val="8"/>
        <color rgb="FFFF0000"/>
        <rFont val="ＭＳ Ｐゴシック"/>
        <family val="3"/>
        <charset val="128"/>
      </rPr>
      <t>メールで返信</t>
    </r>
    <r>
      <rPr>
        <sz val="8"/>
        <rFont val="ＭＳ Ｐゴシック"/>
        <family val="3"/>
        <charset val="128"/>
      </rPr>
      <t>いたします。お申込み後３日間(土日・祝日を除く)を過ぎても結果の返信がない場合は、</t>
    </r>
    <rPh sb="18" eb="20">
      <t>モウシコ</t>
    </rPh>
    <phoneticPr fontId="2"/>
  </si>
  <si>
    <r>
      <rPr>
        <b/>
        <u/>
        <sz val="10"/>
        <color rgb="FFFF0000"/>
        <rFont val="ＭＳ Ｐゴシック"/>
        <family val="3"/>
        <charset val="128"/>
      </rPr>
      <t>注意事項</t>
    </r>
    <r>
      <rPr>
        <b/>
        <u/>
        <sz val="10"/>
        <rFont val="ＭＳ Ｐゴシック"/>
        <family val="3"/>
        <charset val="128"/>
      </rPr>
      <t>　※お申込みの前に必ずご一読ください。</t>
    </r>
    <rPh sb="0" eb="2">
      <t>チュウイ</t>
    </rPh>
    <rPh sb="2" eb="4">
      <t>ジコウ</t>
    </rPh>
    <phoneticPr fontId="2"/>
  </si>
  <si>
    <r>
      <rPr>
        <sz val="8"/>
        <rFont val="ＭＳ Ｐゴシック"/>
        <family val="3"/>
        <charset val="128"/>
      </rPr>
      <t>原則</t>
    </r>
    <r>
      <rPr>
        <b/>
        <sz val="8"/>
        <color rgb="FFFF0000"/>
        <rFont val="ＭＳ Ｐゴシック"/>
        <family val="3"/>
        <charset val="128"/>
      </rPr>
      <t>開講日の２週間前の同曜日</t>
    </r>
    <r>
      <rPr>
        <sz val="8"/>
        <rFont val="ＭＳ Ｐゴシック"/>
        <family val="3"/>
        <charset val="128"/>
      </rPr>
      <t>までにメールまたはFAXによる届出がない場合、</t>
    </r>
    <r>
      <rPr>
        <b/>
        <sz val="8"/>
        <color rgb="FFFF0000"/>
        <rFont val="ＭＳ Ｐゴシック"/>
        <family val="3"/>
        <charset val="128"/>
      </rPr>
      <t>受講料の全額</t>
    </r>
    <r>
      <rPr>
        <sz val="8"/>
        <rFont val="ＭＳ Ｐゴシック"/>
        <family val="3"/>
        <charset val="128"/>
      </rPr>
      <t>を申し受けることとなりますのでご注意ください。</t>
    </r>
    <rPh sb="0" eb="2">
      <t>ゲンソク</t>
    </rPh>
    <rPh sb="2" eb="5">
      <t>カイコウビ</t>
    </rPh>
    <phoneticPr fontId="2"/>
  </si>
  <si>
    <t>〒</t>
    <phoneticPr fontId="2"/>
  </si>
  <si>
    <t>A．農業、林業</t>
    <phoneticPr fontId="2"/>
  </si>
  <si>
    <t>B．漁業</t>
    <phoneticPr fontId="2"/>
  </si>
  <si>
    <t>C．鉱業、採石業、砂利採取業</t>
    <phoneticPr fontId="2"/>
  </si>
  <si>
    <t>D．建設業</t>
    <phoneticPr fontId="2"/>
  </si>
  <si>
    <t>E．製造業</t>
    <phoneticPr fontId="2"/>
  </si>
  <si>
    <t>G．情報通信業</t>
    <phoneticPr fontId="2"/>
  </si>
  <si>
    <t>H．運輸業、郵便業</t>
    <phoneticPr fontId="2"/>
  </si>
  <si>
    <t>I．卸売業、小売業</t>
    <phoneticPr fontId="2"/>
  </si>
  <si>
    <t>J．金融業、保険業</t>
    <phoneticPr fontId="2"/>
  </si>
  <si>
    <t>K．不動産業、物品賃貸業</t>
    <phoneticPr fontId="2"/>
  </si>
  <si>
    <t>L．学術研究、専門・技術サービス業</t>
    <phoneticPr fontId="2"/>
  </si>
  <si>
    <t>M．宿泊業、飲食サービス業</t>
    <phoneticPr fontId="2"/>
  </si>
  <si>
    <t>N．生活関連サービス業、娯楽業</t>
    <phoneticPr fontId="2"/>
  </si>
  <si>
    <t>O．教育、学習支援業</t>
    <phoneticPr fontId="2"/>
  </si>
  <si>
    <t>P．医療、福祉</t>
    <phoneticPr fontId="2"/>
  </si>
  <si>
    <t>Q．複合サービス事業</t>
    <phoneticPr fontId="2"/>
  </si>
  <si>
    <t>R．サービス業</t>
    <phoneticPr fontId="2"/>
  </si>
  <si>
    <t>S．公務</t>
    <phoneticPr fontId="2"/>
  </si>
  <si>
    <t>T．分類不能の産業</t>
    <phoneticPr fontId="2"/>
  </si>
  <si>
    <t>※1　業種は、以下の２０種のうち該当するものを１つ選んでください。
　　　A．農業、林業　B．漁業　C．鉱業、採石業、砂利採取業 D．建設業　E．製造業　F．電気・ガス・熱供給・水道業　G．情報通信業　H．運輸業、郵便業
　　　I．卸売業、小売業　J．金融業、保険業　K．不動産業、物品賃貸業　L．術研究、専門・技術サービス業　M．宿泊業、飲食サービス業
　　　N．生活関連サービス業、娯楽業　O．教育、学習支援業　P．医療、福祉　Q．複合サービス事業　R．サービス業　S．公務　T．分類不能の産業</t>
    <phoneticPr fontId="2"/>
  </si>
  <si>
    <t>申込コース数合計/コース</t>
    <rPh sb="0" eb="2">
      <t>モウシコミ</t>
    </rPh>
    <rPh sb="5" eb="6">
      <t>スウ</t>
    </rPh>
    <rPh sb="6" eb="8">
      <t>ゴウケイ</t>
    </rPh>
    <phoneticPr fontId="2"/>
  </si>
  <si>
    <t>　注意事項及び訓練内容、受講要件（ある場合のみ）を確認の上、下記のとおり申し込みをいたします。</t>
    <rPh sb="1" eb="3">
      <t>チュウイ</t>
    </rPh>
    <rPh sb="3" eb="5">
      <t>ジコウ</t>
    </rPh>
    <rPh sb="5" eb="6">
      <t>オヨ</t>
    </rPh>
    <phoneticPr fontId="2"/>
  </si>
  <si>
    <t>法人番号は下記URLから検索できます。</t>
    <rPh sb="0" eb="2">
      <t>ホウジン</t>
    </rPh>
    <rPh sb="2" eb="4">
      <t>バンゴウ</t>
    </rPh>
    <rPh sb="5" eb="7">
      <t>カキ</t>
    </rPh>
    <rPh sb="12" eb="14">
      <t>ケンサク</t>
    </rPh>
    <phoneticPr fontId="2"/>
  </si>
  <si>
    <t>国税庁　法人番号公表サイト</t>
    <rPh sb="0" eb="3">
      <t>コクゼイチョウ</t>
    </rPh>
    <rPh sb="4" eb="8">
      <t>ホウジンバンゴウ</t>
    </rPh>
    <rPh sb="8" eb="10">
      <t>コウヒョウ</t>
    </rPh>
    <phoneticPr fontId="2"/>
  </si>
  <si>
    <t>https://www.houjin-bangou.nta.go.jp/</t>
    <phoneticPr fontId="2"/>
  </si>
  <si>
    <t>日程</t>
  </si>
  <si>
    <t>5/27,28</t>
  </si>
  <si>
    <t>7/29,30</t>
  </si>
  <si>
    <t>B0151</t>
  </si>
  <si>
    <t>被覆アーク溶接技能クリニック（保全活用編）</t>
  </si>
  <si>
    <t>B0411</t>
  </si>
  <si>
    <t>B0801</t>
  </si>
  <si>
    <t>溶接構造物の品質マネジメントと溶接施工管理技術</t>
  </si>
  <si>
    <t>1/21,22</t>
  </si>
  <si>
    <t>2/25,26</t>
  </si>
  <si>
    <t>2/17,18</t>
  </si>
  <si>
    <t>C0381</t>
  </si>
  <si>
    <t>11/5,6</t>
  </si>
  <si>
    <t>C176A</t>
  </si>
  <si>
    <t>C3011</t>
  </si>
  <si>
    <t>３Ｄスキャナを活用したリバースエンジニアリング技術</t>
  </si>
  <si>
    <t>10/6,7</t>
  </si>
  <si>
    <t>2/3,4</t>
  </si>
  <si>
    <t>C4251</t>
  </si>
  <si>
    <t>設計者ＣＡＥを活用した伝熱・熱応力解析</t>
  </si>
  <si>
    <t>9/9,10</t>
  </si>
  <si>
    <t>D0101</t>
  </si>
  <si>
    <t>10/1,2</t>
  </si>
  <si>
    <t>10/20,21</t>
  </si>
  <si>
    <t>E0081</t>
  </si>
  <si>
    <t>マイコン制御システム開発技術（ＰＩＣマイコン編）</t>
  </si>
  <si>
    <t>9/1,2</t>
  </si>
  <si>
    <t>1/26,27</t>
  </si>
  <si>
    <t>E0111</t>
  </si>
  <si>
    <t>組込みマイコンのＴＣＰ／ＩＰ通信技術</t>
  </si>
  <si>
    <t>12/15,16</t>
  </si>
  <si>
    <t>ＩｏＴ時代を支える産業用通信プロトコル活用技術</t>
  </si>
  <si>
    <t>9/8,9</t>
  </si>
  <si>
    <t>1/27,28</t>
  </si>
  <si>
    <t>E0881</t>
  </si>
  <si>
    <t>ＬＰＷＡを活用したＩｏＴアプリケーション開発技術（Ｓｉｇｆｏｘ編）</t>
  </si>
  <si>
    <t>E0901</t>
  </si>
  <si>
    <t>マイコンによるＤＣモータ制御技術</t>
  </si>
  <si>
    <t>E1101</t>
  </si>
  <si>
    <t>E9901</t>
  </si>
  <si>
    <t>組込みシステム／ソフトウェア開発におけるＶ字モデルの実践</t>
  </si>
  <si>
    <t>1/27,28,29</t>
  </si>
  <si>
    <t>7/14,15</t>
  </si>
  <si>
    <t>7/1,2</t>
  </si>
  <si>
    <t>11/11,12</t>
  </si>
  <si>
    <t>5/20,21</t>
  </si>
  <si>
    <t>G1711</t>
  </si>
  <si>
    <t>ものづくりの価値を高めるためのマーケティング手法</t>
  </si>
  <si>
    <t>8/20,21</t>
  </si>
  <si>
    <t>G1811</t>
  </si>
  <si>
    <t>現場の課題を把握した生産性向上のための生産管理手法</t>
  </si>
  <si>
    <t>G1911</t>
  </si>
  <si>
    <t>5/13,14,15</t>
  </si>
  <si>
    <t>12/1,2</t>
  </si>
  <si>
    <t>6/2,3</t>
  </si>
  <si>
    <t>3/2,3,4</t>
  </si>
  <si>
    <t>9/16,17,18</t>
  </si>
  <si>
    <t>8/25,26</t>
  </si>
  <si>
    <t>J0081</t>
  </si>
  <si>
    <t>ロバスト制御技術</t>
  </si>
  <si>
    <t>J0241</t>
  </si>
  <si>
    <t>小型ロボットアームの活用技術</t>
  </si>
  <si>
    <t>12/23,24</t>
  </si>
  <si>
    <t>幾何公差の解釈と測定技術</t>
  </si>
  <si>
    <t>7/7,8,9</t>
  </si>
  <si>
    <t>10/27,28</t>
  </si>
  <si>
    <t>高能率・高精度穴加工技術</t>
  </si>
  <si>
    <t>3/10,11</t>
  </si>
  <si>
    <t>N0151</t>
  </si>
  <si>
    <t>実用　ＲＦ回路の計測・評価技術（発展編）</t>
  </si>
  <si>
    <t>7/15,16</t>
  </si>
  <si>
    <t>12/16,17</t>
  </si>
  <si>
    <t>プレス成形シミュレーション活用技術</t>
  </si>
  <si>
    <t>R0911</t>
  </si>
  <si>
    <t>プレス金型設計製作のトラブル対策</t>
  </si>
  <si>
    <t>7/22,23</t>
  </si>
  <si>
    <t>T0011</t>
  </si>
  <si>
    <t>理論的アプローチによる回路設計の勘どころ</t>
  </si>
  <si>
    <t>6/9,10</t>
  </si>
  <si>
    <t>12/22,23</t>
  </si>
  <si>
    <t>6/16,17</t>
  </si>
  <si>
    <t>11/17,18</t>
  </si>
  <si>
    <t>9/8,9,10</t>
  </si>
  <si>
    <t>シングルボードコンピュータによるＡＩ・ディープラーニングと活用技術</t>
  </si>
  <si>
    <t>11/10,11,12</t>
  </si>
  <si>
    <t>アクティブラーニング方式によるデータサイエンスの活かし方</t>
  </si>
  <si>
    <t>12/1,2,3</t>
  </si>
  <si>
    <t>5/27,28,29</t>
  </si>
  <si>
    <t>Ｓｔａｂｌｅ　Ｄｉｆｆｕｓｉｏｎで学ぶ画像生成ＡＩの仕組み</t>
  </si>
  <si>
    <t>実習で学ぶ生成ＡＩと実践的ＲＡＧアプリケーション開発</t>
  </si>
  <si>
    <t>生成ＡＩ×ＲＡＧで実現する業務効率化ツールの開発技術</t>
  </si>
  <si>
    <t>現場で役立つ空気圧システムの実践的技術</t>
  </si>
  <si>
    <t>ＰＬＣによる機械装置の実践的プログラミング技術</t>
  </si>
  <si>
    <t>X0511</t>
  </si>
  <si>
    <t>産業用コントローラとソフトウェアＰＬＣの活用技術（導入編）</t>
  </si>
  <si>
    <t>X0521</t>
  </si>
  <si>
    <t>産業用コントローラとソフトウェアＰＬＣの活用技術（実践編）</t>
  </si>
  <si>
    <t>5/12,13</t>
  </si>
  <si>
    <t>X0741</t>
  </si>
  <si>
    <t>ロボットシステム設計技術（ＡＩ活用編）</t>
  </si>
  <si>
    <t>X0742</t>
  </si>
  <si>
    <t>ロボットシステム設計技術（オフラインティーチング編）</t>
  </si>
  <si>
    <t>X094A</t>
  </si>
  <si>
    <t>X095A</t>
  </si>
  <si>
    <t>3/9,10</t>
  </si>
  <si>
    <t>Z0601</t>
  </si>
  <si>
    <t>事例に学ぶ金属材料の疲労破壊と対策</t>
  </si>
  <si>
    <t>3/11,12</t>
  </si>
  <si>
    <t>Z0763</t>
  </si>
  <si>
    <t>Z0781</t>
  </si>
  <si>
    <t>金属部品の精密洗浄技術</t>
  </si>
  <si>
    <t>Z102A</t>
  </si>
  <si>
    <t>ＦＡＸ</t>
    <phoneticPr fontId="2"/>
  </si>
  <si>
    <t>-</t>
    <phoneticPr fontId="2"/>
  </si>
  <si>
    <t>コース番号</t>
  </si>
  <si>
    <t>F．電気・ガス・熱供給・水道業</t>
    <rPh sb="2" eb="4">
      <t>デンキ</t>
    </rPh>
    <phoneticPr fontId="2"/>
  </si>
  <si>
    <t>コース名</t>
  </si>
  <si>
    <t>担当者
連絡先</t>
    <phoneticPr fontId="2"/>
  </si>
  <si>
    <t>A0061</t>
  </si>
  <si>
    <t>A0071</t>
  </si>
  <si>
    <t>C4021</t>
  </si>
  <si>
    <t>機械図面の描き方と加工法・測定法＜集中育成コース＞</t>
  </si>
  <si>
    <t>E0171</t>
  </si>
  <si>
    <t>データサイエンス技術＜集中育成コース＞</t>
  </si>
  <si>
    <t>組込みシステム開発技術＜集中育成コース＞</t>
  </si>
  <si>
    <t>M0531</t>
  </si>
  <si>
    <t>ＮＣ旋盤技術者育成講座＜集中育成コース＞</t>
  </si>
  <si>
    <t>マシニングセンタ技術者育成講座＜集中育成コース＞</t>
  </si>
  <si>
    <t>N0031</t>
  </si>
  <si>
    <t>T0312</t>
  </si>
  <si>
    <t>T0331</t>
  </si>
  <si>
    <t>T0511</t>
  </si>
  <si>
    <t>電子回路設計・評価技術＜集中育成コース＞</t>
  </si>
  <si>
    <t>V0191</t>
  </si>
  <si>
    <t>AI予測&lt;集中育成コース&gt;</t>
  </si>
  <si>
    <t>AI・画像処理技術&lt;集中育成コース&gt;&lt;Pythonの導入からニューラルネットワークの習得まで＞</t>
  </si>
  <si>
    <t>X0761</t>
  </si>
  <si>
    <t>勤務所在地</t>
    <rPh sb="0" eb="2">
      <t>キンム</t>
    </rPh>
    <phoneticPr fontId="2"/>
  </si>
  <si>
    <t>〈令和８年度版〉</t>
    <phoneticPr fontId="2"/>
  </si>
  <si>
    <r>
      <t xml:space="preserve">業種 </t>
    </r>
    <r>
      <rPr>
        <b/>
        <sz val="10"/>
        <color rgb="FFFF0000"/>
        <rFont val="ＭＳ Ｐゴシック"/>
        <family val="3"/>
        <charset val="128"/>
      </rPr>
      <t>※1</t>
    </r>
    <rPh sb="0" eb="2">
      <t>ギョウシュ</t>
    </rPh>
    <phoneticPr fontId="2"/>
  </si>
  <si>
    <t>※2　正社員 ・ 非正規雇用 ・ その他（自営業等）のいず
　　　 れかをプルダウンメニューから選択してください。
 　 　　　● 非正規雇用とは、一般的にパート、アルバイト、契約社員な
　　　　　　　どが該当しますが、様々な呼称があるため、貴社の判断で
            　差し支えありません。</t>
  </si>
  <si>
    <t>※2　正社員 ・ 非正規雇用 ・ その他（自営業等）のいず
　　　 れかをプルダウンメニューから選択してください。
 　 　　　● 非正規雇用とは、一般的にパート、アルバイト、契約社員な
　　　　　　　どが該当しますが、様々な呼称があるため、貴社の判断で
            　差し支えありません。</t>
    <phoneticPr fontId="2"/>
  </si>
  <si>
    <r>
      <t>　　受　講　申　込　書　　　</t>
    </r>
    <r>
      <rPr>
        <b/>
        <sz val="10"/>
        <color indexed="9"/>
        <rFont val="ＭＳ Ｐゴシック"/>
        <family val="3"/>
        <charset val="128"/>
      </rPr>
      <t>令和８年度能力開発セミナー（令和８年４月１日～令和９年３月３１日実施分）</t>
    </r>
    <rPh sb="2" eb="3">
      <t>ウケ</t>
    </rPh>
    <rPh sb="4" eb="5">
      <t>コウ</t>
    </rPh>
    <rPh sb="6" eb="7">
      <t>サル</t>
    </rPh>
    <rPh sb="8" eb="9">
      <t>コミ</t>
    </rPh>
    <rPh sb="10" eb="11">
      <t>ショ</t>
    </rPh>
    <phoneticPr fontId="2"/>
  </si>
  <si>
    <t>SP001</t>
  </si>
  <si>
    <t>4/14〜4/23（8日間）</t>
  </si>
  <si>
    <t>SP002</t>
  </si>
  <si>
    <t>5/14〜6/12 (10日間)</t>
  </si>
  <si>
    <t>SP003</t>
  </si>
  <si>
    <t>6/1～6/12 (10日間)</t>
  </si>
  <si>
    <t>SP004</t>
  </si>
  <si>
    <t>7/27〜8/7 (10日間)</t>
  </si>
  <si>
    <t>SP005</t>
  </si>
  <si>
    <t>ＩｏＴシステム開発技術＜集中育成コース＞</t>
  </si>
  <si>
    <t>9/29～10/2（4日間）</t>
    <rPh sb="11" eb="12">
      <t>ニチ</t>
    </rPh>
    <rPh sb="12" eb="13">
      <t>カン</t>
    </rPh>
    <phoneticPr fontId="1"/>
  </si>
  <si>
    <t>SP006</t>
  </si>
  <si>
    <t>RaspberryPiシステム構築＜集中育成コース＞</t>
  </si>
  <si>
    <t>8/4～8/7（4日間）</t>
    <rPh sb="9" eb="10">
      <t>ニチ</t>
    </rPh>
    <rPh sb="10" eb="11">
      <t>カン</t>
    </rPh>
    <phoneticPr fontId="1"/>
  </si>
  <si>
    <t>SP007</t>
  </si>
  <si>
    <t>8/17〜8/28 (10日間)</t>
  </si>
  <si>
    <t>SP008</t>
  </si>
  <si>
    <t>RaspberryPi・IoTシステム構築＜集中育成コース＞</t>
  </si>
  <si>
    <t>8/25～8/28（4日間）</t>
    <rPh sb="11" eb="12">
      <t>ニチ</t>
    </rPh>
    <rPh sb="12" eb="13">
      <t>カン</t>
    </rPh>
    <phoneticPr fontId="1"/>
  </si>
  <si>
    <t>SP009</t>
  </si>
  <si>
    <t>10/8〜11/6 (10日間)</t>
  </si>
  <si>
    <t>SP010</t>
  </si>
  <si>
    <t>10/15〜10/30（6日間）</t>
  </si>
  <si>
    <t>SP011</t>
  </si>
  <si>
    <t>11/16〜11/20（5日間）</t>
  </si>
  <si>
    <t>SP012</t>
  </si>
  <si>
    <t>11/30～12/11 (10日間)</t>
  </si>
  <si>
    <t>SP013</t>
  </si>
  <si>
    <t>1/19〜1/28（8日間）</t>
  </si>
  <si>
    <t>SP014</t>
  </si>
  <si>
    <t>1/19～1/29 （8日間）</t>
  </si>
  <si>
    <t>機械装置の安全設計のポイント（ＩＳＯ１２１００に基づくリスク低減の考え方）</t>
  </si>
  <si>
    <t>6/23,24</t>
  </si>
  <si>
    <t>A0111</t>
  </si>
  <si>
    <t>A012A</t>
  </si>
  <si>
    <t>B0201</t>
  </si>
  <si>
    <t>金型の補修溶接技術（ＴＩＧ溶接編）</t>
  </si>
  <si>
    <t>B0421</t>
  </si>
  <si>
    <t>2/9,10</t>
  </si>
  <si>
    <t>B0601</t>
  </si>
  <si>
    <t>B0701</t>
  </si>
  <si>
    <t>抵抗スポット溶接実践技術（各種材料編）</t>
  </si>
  <si>
    <t>設計・施工管理に活かす溶接技術</t>
  </si>
  <si>
    <t>6/9,11,16,17</t>
  </si>
  <si>
    <t>BX052</t>
  </si>
  <si>
    <t>9/29,10/1,6,7</t>
  </si>
  <si>
    <t>抵抗スポット溶接実践技術（３大条件編）</t>
  </si>
  <si>
    <t>6/23,24,26</t>
  </si>
  <si>
    <t>設計に活かす３次元ＣＡＤ活用術（ソリッド編）</t>
  </si>
  <si>
    <t>6/11,12</t>
  </si>
  <si>
    <t>設計に活かす３次元ＣＡＤ活用術（構想設計からのアセンブリ編）</t>
  </si>
  <si>
    <t>設計に活かす３次元ＣＡＤ活用術（サーフェスモデリング編）</t>
  </si>
  <si>
    <t>2/16,17</t>
  </si>
  <si>
    <t>12/8,9</t>
  </si>
  <si>
    <t>設計に活かす３次元ＣＡＤ活用術（トラブルシューティング編）</t>
  </si>
  <si>
    <t>設計に活かす設計プロセスに沿ったＣＡＥ活用編</t>
  </si>
  <si>
    <t>7/2,3</t>
  </si>
  <si>
    <t>設計に活かす３次元ＣＡＤ活用術（図面活用編）</t>
  </si>
  <si>
    <t>5/28,29</t>
  </si>
  <si>
    <t>2/4,5</t>
  </si>
  <si>
    <t>1/26,27,28,29</t>
  </si>
  <si>
    <t>5/26,27</t>
  </si>
  <si>
    <t>C2011</t>
  </si>
  <si>
    <t>３次元図面を活用した設計・製造の効率化（幾何公差と表面性状指示編）</t>
  </si>
  <si>
    <t>10/5,6</t>
  </si>
  <si>
    <t>有限要素法理論理解のための表計算ソフトの活用</t>
  </si>
  <si>
    <t>設計者ＣＡＥを活用した構造解析技術</t>
  </si>
  <si>
    <t>10/14,15,16</t>
  </si>
  <si>
    <t>C4222</t>
  </si>
  <si>
    <t>2/2,3</t>
  </si>
  <si>
    <t>C4261</t>
  </si>
  <si>
    <t>設計者ＣＡＥを活用した構造解析（非線形解析編）</t>
  </si>
  <si>
    <t>8/4,5</t>
  </si>
  <si>
    <t>オンラインのみ</t>
  </si>
  <si>
    <t>9/15,16</t>
  </si>
  <si>
    <t>有接点トラブルの評価と改善</t>
  </si>
  <si>
    <t>9/29,30</t>
  </si>
  <si>
    <t>機械周りのノイズ対策</t>
  </si>
  <si>
    <t>1/13,14,15</t>
  </si>
  <si>
    <t>9/29,30,10/1</t>
  </si>
  <si>
    <t>8/24,25</t>
  </si>
  <si>
    <t>1/25,26</t>
  </si>
  <si>
    <t>リアルタイムＯＳによる組込みシステム開発技術（ＡｚｕｒｅＲＴＯＳ編）</t>
  </si>
  <si>
    <t>10/28,29,30</t>
  </si>
  <si>
    <t>1/20,21,22</t>
  </si>
  <si>
    <t>E0251</t>
  </si>
  <si>
    <t>シングルボードコンピュータによるＷｅｂ－ＤＢ構築（Ｓｔｒｅａｍｌｉｔ）</t>
  </si>
  <si>
    <t>E0281</t>
  </si>
  <si>
    <t>ＣＡＮインタフェース技術</t>
  </si>
  <si>
    <t>11/4,5,6</t>
  </si>
  <si>
    <t>E0461</t>
  </si>
  <si>
    <t>パソコンによる計測制御システム技術（マクロ編）</t>
  </si>
  <si>
    <t>E0561</t>
  </si>
  <si>
    <t>2/24,25,26</t>
  </si>
  <si>
    <t>10/14,15</t>
  </si>
  <si>
    <t>1/20,21</t>
  </si>
  <si>
    <t>11/9,10</t>
  </si>
  <si>
    <t>オープンソースプラットフォーム活用技術</t>
  </si>
  <si>
    <t>1/14,15</t>
  </si>
  <si>
    <t>シングルボードコンピュータによる計測制御システム技術</t>
  </si>
  <si>
    <t>9/24,25</t>
  </si>
  <si>
    <t>E1121</t>
  </si>
  <si>
    <t>10/19,20</t>
  </si>
  <si>
    <t>E9951</t>
  </si>
  <si>
    <t>組込みシステム／ソフトウェア要求の獲得・管理技術</t>
  </si>
  <si>
    <t>2/8,9</t>
  </si>
  <si>
    <t>5/26,5/27</t>
  </si>
  <si>
    <t>2/8,9,10</t>
  </si>
  <si>
    <t>設計・開発段階におけるＦＭＥＡ／ＦＴＡの活用法</t>
  </si>
  <si>
    <t>9/15,16,17</t>
  </si>
  <si>
    <t>7/7,8</t>
  </si>
  <si>
    <t>11/4,5</t>
  </si>
  <si>
    <t>8/19,20</t>
  </si>
  <si>
    <t>11/10,11</t>
  </si>
  <si>
    <t>収益性向上と経営戦略作りのための限界利益分析</t>
  </si>
  <si>
    <t>G2011</t>
  </si>
  <si>
    <t>工程設計で差をつける！品質の作り込みと実践的プロセス管理</t>
  </si>
  <si>
    <t>G2021</t>
  </si>
  <si>
    <t>品質マネジメントシステムのための内部監査技術</t>
  </si>
  <si>
    <t>G2031</t>
  </si>
  <si>
    <t>実績データの活用と分析による意思決定へのアプローチ</t>
  </si>
  <si>
    <t>H0711</t>
  </si>
  <si>
    <t>9/14,15</t>
  </si>
  <si>
    <t>H0731</t>
  </si>
  <si>
    <t>12/7,8</t>
  </si>
  <si>
    <t>H0741</t>
  </si>
  <si>
    <t>2/15,16,17</t>
  </si>
  <si>
    <t>H0751</t>
  </si>
  <si>
    <t>H0761</t>
  </si>
  <si>
    <t>3/10,11,12</t>
  </si>
  <si>
    <t>H0821</t>
  </si>
  <si>
    <t>油圧実践技術</t>
  </si>
  <si>
    <t>6/15,16</t>
  </si>
  <si>
    <t>H0881</t>
  </si>
  <si>
    <t>なぜなぜ分析による製造現場の問題解決</t>
  </si>
  <si>
    <t>H0891</t>
  </si>
  <si>
    <t>機械自主保全（締結・設備点検・機器調整技術）</t>
  </si>
  <si>
    <t>H0901</t>
  </si>
  <si>
    <t>機械自主保全（Ｖベルト・チェーンによる動力伝達と２軸の芯出し調整技術）</t>
  </si>
  <si>
    <t>6/30,7/1</t>
  </si>
  <si>
    <t>11/24,25,26</t>
  </si>
  <si>
    <t>7/15,16,17</t>
  </si>
  <si>
    <t>11/18,19,20</t>
  </si>
  <si>
    <t>10/26,27</t>
  </si>
  <si>
    <t>8/3,4</t>
  </si>
  <si>
    <t>11/9,10,11</t>
  </si>
  <si>
    <t>8/17,18</t>
  </si>
  <si>
    <t>J0251</t>
  </si>
  <si>
    <t>実習で学ぶモデルベース開発技術</t>
  </si>
  <si>
    <t>表面粗さパラメータの理解と測定のポイント</t>
  </si>
  <si>
    <t>4/27,28</t>
  </si>
  <si>
    <t>K0271</t>
  </si>
  <si>
    <t>真円度測定機と形状測定機による精密測定のポイント</t>
  </si>
  <si>
    <t>三次元測定機による精密測定のポイント</t>
  </si>
  <si>
    <t>K1001</t>
  </si>
  <si>
    <t>計測における信頼性（不確かさ）の評価技術</t>
  </si>
  <si>
    <t>K1012</t>
  </si>
  <si>
    <t>1/12,13</t>
  </si>
  <si>
    <t>L0301</t>
  </si>
  <si>
    <t>プラスチック射出成形金型設計技術</t>
  </si>
  <si>
    <t>6/1,2,3,4</t>
  </si>
  <si>
    <t>プラスチック射出成形技術の要点</t>
  </si>
  <si>
    <t>L1131</t>
  </si>
  <si>
    <t>センサを活用したプラスチック射出成形の見える化技術</t>
  </si>
  <si>
    <t>5/18,19,20</t>
  </si>
  <si>
    <t>10/21,22,23</t>
  </si>
  <si>
    <t>金型切削における工具損傷対策と切削工具の選び方</t>
  </si>
  <si>
    <t>M1042</t>
  </si>
  <si>
    <t>実践ＣＡＭ技術</t>
  </si>
  <si>
    <t>実習で学ぶ次世代ワイヤレス通信技術（５Ｇ、１１ａｘに対応）</t>
  </si>
  <si>
    <t>実習で学ぶＩＰＭモータ制御</t>
  </si>
  <si>
    <t>理論的アプローチによる絶縁電源回路設計（オフライン電源）</t>
  </si>
  <si>
    <t>P0221</t>
  </si>
  <si>
    <t>シミュレーションを活用したＤＣ－ＤＣコンバータの負帰還設計技術</t>
  </si>
  <si>
    <t>P0311</t>
  </si>
  <si>
    <t>実習で学ぶワイヤレス給電技術</t>
  </si>
  <si>
    <t>Q0011</t>
  </si>
  <si>
    <t>実習で学ぶＭＣＰ連携によるＡＩエージェント開発</t>
  </si>
  <si>
    <t>Q0021</t>
  </si>
  <si>
    <t>ローコードで学ぶ生成ＡＩとローカルＬＬＭ活用技術</t>
  </si>
  <si>
    <t>Q0022</t>
  </si>
  <si>
    <t>Q0031</t>
  </si>
  <si>
    <t>因果推論とＡＩ可視化技術</t>
  </si>
  <si>
    <t>9/28,29,30</t>
  </si>
  <si>
    <t>Q0041</t>
  </si>
  <si>
    <t>環境データサイエンスによるＧＸ効果予測技術</t>
  </si>
  <si>
    <t>12/7,8,9</t>
  </si>
  <si>
    <t>Q0231</t>
  </si>
  <si>
    <t>説明可能ＡＩ（ＸＡＩ）によるＡＩモデル可視化技術</t>
  </si>
  <si>
    <t>Q0301</t>
  </si>
  <si>
    <t>6/8,9,10</t>
  </si>
  <si>
    <t>Q0302</t>
  </si>
  <si>
    <t>11/16,17,18</t>
  </si>
  <si>
    <t>Q0311</t>
  </si>
  <si>
    <t>8/18,8/19</t>
  </si>
  <si>
    <t>Q0321</t>
  </si>
  <si>
    <t>Q0351</t>
  </si>
  <si>
    <t>生成ＡＩを活用したプロンプトエンジニアリング技術と制御システムの連携技術</t>
  </si>
  <si>
    <t>7/1,2,3</t>
  </si>
  <si>
    <t>Q0391</t>
  </si>
  <si>
    <t>Q0471</t>
  </si>
  <si>
    <t>ディープラーニングによる正常・異常検知技術</t>
  </si>
  <si>
    <t>7/29,30,31</t>
  </si>
  <si>
    <t>Q0521</t>
  </si>
  <si>
    <t>ディープラーニングによる正常・異常検知技術（セグメンテーション編）</t>
  </si>
  <si>
    <t>Q0531</t>
  </si>
  <si>
    <t>Q0541</t>
  </si>
  <si>
    <t>Q0561</t>
  </si>
  <si>
    <t>製造業のためのＡＩ活用技術（ハンズオンで学ぶＭＬＯｐｓ機械学習の実践）</t>
  </si>
  <si>
    <t>Q0571</t>
  </si>
  <si>
    <t>Q0581</t>
  </si>
  <si>
    <t>Q0582</t>
  </si>
  <si>
    <t>Q0591</t>
  </si>
  <si>
    <t>Q060A</t>
  </si>
  <si>
    <t>Q061A</t>
  </si>
  <si>
    <t>Q062A</t>
  </si>
  <si>
    <t>プレス加工技術（プレス加工の理論と実際）</t>
  </si>
  <si>
    <t>7/28,29,30,31</t>
  </si>
  <si>
    <t>2/16,17,18,19</t>
  </si>
  <si>
    <t>6/17,18,19</t>
  </si>
  <si>
    <t>R0072</t>
  </si>
  <si>
    <t>プレス単工程金型設計技術（せん断加工・曲げ加工編）</t>
  </si>
  <si>
    <t>プレス単工程金型設計技術（絞り加工編）</t>
  </si>
  <si>
    <t>R9242</t>
  </si>
  <si>
    <t>6/8,9</t>
  </si>
  <si>
    <t>T0051</t>
  </si>
  <si>
    <t>実習で学ぶＧａＮデバイス活用技術</t>
  </si>
  <si>
    <t>6/24,25,26</t>
  </si>
  <si>
    <t>T0172</t>
  </si>
  <si>
    <t>2/17,18,19</t>
  </si>
  <si>
    <t>8/5,6,7</t>
  </si>
  <si>
    <t>Ｃ言語によるハードウェア設計技術（Ｖｉｖａｄｏ　ＨＬＳ編）</t>
  </si>
  <si>
    <t>7/21,22,23</t>
  </si>
  <si>
    <t>11/30,12/1,2</t>
  </si>
  <si>
    <t>11/16,17</t>
  </si>
  <si>
    <t>T0451</t>
  </si>
  <si>
    <t>ＰＬＬ回路の設計と評価</t>
  </si>
  <si>
    <t>9/2,3,4</t>
  </si>
  <si>
    <t>製作しながら学ぶ高周波回路設計技術（ＡＳＫ・送受信回路編）</t>
  </si>
  <si>
    <t>10/26,27,28</t>
  </si>
  <si>
    <t>5/25,26</t>
  </si>
  <si>
    <t>T0551</t>
  </si>
  <si>
    <t>実習で学ぶＬＳＩの低電力化設計技術</t>
  </si>
  <si>
    <t>T0581</t>
  </si>
  <si>
    <t>チップレット時代のＤＦＴ手法</t>
  </si>
  <si>
    <t>シミュレーションで学ぶＣＭＯＳイメージセンサのアナログ回路設計技術</t>
  </si>
  <si>
    <t>9/16,17</t>
  </si>
  <si>
    <t>プリント基板のノイズ発生メカニズムとツールによる効率的なノイズ対策</t>
  </si>
  <si>
    <t>6/10,11,12</t>
  </si>
  <si>
    <t>ＨＤＬによるＬＳＩ開発技術（Ｖｅｒｉｌｏｇ－ＨＤＬ　Ｖｉｖａｄｏ開発編）</t>
  </si>
  <si>
    <t>5/19,20</t>
  </si>
  <si>
    <t>V0051</t>
  </si>
  <si>
    <t>進化的画像処理による画像処理の最適化技術</t>
  </si>
  <si>
    <t>マシンビジョン画像処理システムのための新しいライティング技術（応用編）</t>
  </si>
  <si>
    <t>マシンビジョン画像処理システムのための新しいライティング技術（実践編）</t>
  </si>
  <si>
    <t>V0201</t>
  </si>
  <si>
    <t>シミュレーションで学ぶディジタル信号処理</t>
  </si>
  <si>
    <t>V0261</t>
  </si>
  <si>
    <t>直感的に理解するディジタル信号処理（ＤＳＰ）と人工知能（ＡＩ）技術</t>
  </si>
  <si>
    <t>マシンビジョン画像処理システムのための新しいライティング技術（発展編）</t>
  </si>
  <si>
    <t>マシンビジョン画像処理システムのための新しいライティング技術（視覚機能編）</t>
  </si>
  <si>
    <t>画像処理・認識アルゴリズムの知識とプログラム開発技術</t>
  </si>
  <si>
    <t>6/30,7/2</t>
  </si>
  <si>
    <t>直動システムにおけるメカトロ設計技術（リニアガイド・ボールねじの選定）</t>
  </si>
  <si>
    <t>X0021</t>
  </si>
  <si>
    <t>直動システムにおけるメカトロ設計技術（サーボモータの選定）</t>
  </si>
  <si>
    <t>X0022</t>
  </si>
  <si>
    <t>2/15,16</t>
  </si>
  <si>
    <t>X0101</t>
  </si>
  <si>
    <t>空気圧設備の省エネルギー技術</t>
  </si>
  <si>
    <t>4/22,23,24</t>
  </si>
  <si>
    <t>7/22,23,24</t>
  </si>
  <si>
    <t>9/30,10/1,2</t>
  </si>
  <si>
    <t>12/16,17,18</t>
  </si>
  <si>
    <t>7/28,29</t>
  </si>
  <si>
    <t>X0512</t>
  </si>
  <si>
    <t>X0522</t>
  </si>
  <si>
    <t>12/24,25</t>
  </si>
  <si>
    <t>10/7,8,9</t>
  </si>
  <si>
    <t>6/22,23</t>
  </si>
  <si>
    <t>X0711</t>
  </si>
  <si>
    <t>9/28,29</t>
  </si>
  <si>
    <t>X099A</t>
  </si>
  <si>
    <t>X100A</t>
  </si>
  <si>
    <t>3/3,4</t>
  </si>
  <si>
    <t>実践で学ぶメカトロ要素技術</t>
  </si>
  <si>
    <t>X2411</t>
  </si>
  <si>
    <t>実践で学ぶ自動化制御技術</t>
  </si>
  <si>
    <t>1/13,14</t>
  </si>
  <si>
    <t>1/18,19</t>
  </si>
  <si>
    <t>3/8,9,10</t>
  </si>
  <si>
    <t>8/25,26,27</t>
  </si>
  <si>
    <t>2/16,17,18</t>
  </si>
  <si>
    <t>5/13,14</t>
  </si>
  <si>
    <t>8/18,19,20</t>
  </si>
  <si>
    <t>4/22,23</t>
  </si>
  <si>
    <t>Z101A</t>
  </si>
  <si>
    <t>Z3001</t>
  </si>
  <si>
    <t>航空機部品の熱処理技術と品質管理実践</t>
  </si>
  <si>
    <r>
      <t>就業状況　</t>
    </r>
    <r>
      <rPr>
        <b/>
        <sz val="10"/>
        <color rgb="FFFF0000"/>
        <rFont val="ＭＳ Ｐゴシック"/>
        <family val="3"/>
        <charset val="128"/>
      </rPr>
      <t>※2</t>
    </r>
    <r>
      <rPr>
        <sz val="10"/>
        <rFont val="ＭＳ Ｐゴシック"/>
        <family val="3"/>
        <charset val="128"/>
      </rPr>
      <t xml:space="preserve">
</t>
    </r>
    <r>
      <rPr>
        <sz val="8"/>
        <rFont val="ＭＳ Ｐゴシック"/>
        <family val="3"/>
        <charset val="128"/>
      </rPr>
      <t>（メニューから選択）</t>
    </r>
    <phoneticPr fontId="2"/>
  </si>
  <si>
    <t>E0561は中止になりました。</t>
    <rPh sb="6" eb="8">
      <t>チュウシ</t>
    </rPh>
    <phoneticPr fontId="2"/>
  </si>
  <si>
    <t>中止</t>
    <rPh sb="0" eb="2">
      <t>チュウシ</t>
    </rPh>
    <phoneticPr fontId="2"/>
  </si>
  <si>
    <t>2/25中止</t>
    <rPh sb="4" eb="6">
      <t>チュウシ</t>
    </rPh>
    <phoneticPr fontId="2"/>
  </si>
  <si>
    <t>T0551は中止になりました。</t>
    <rPh sb="6" eb="8">
      <t>チュウシ</t>
    </rPh>
    <phoneticPr fontId="2"/>
  </si>
  <si>
    <t>T0851は中止になりました。</t>
    <rPh sb="6" eb="8">
      <t>チュウシ</t>
    </rPh>
    <phoneticPr fontId="2"/>
  </si>
  <si>
    <t>3/2中止</t>
    <rPh sb="3" eb="5">
      <t>チュウシ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</si>
</sst>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0_ "/>
    <numFmt numFmtId="178" formatCode="[&lt;=999]000;[&lt;=9999]000\-00;000\-0000"/>
  </numFmts>
  <fonts count="5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b/>
      <sz val="11"/>
      <name val="ＭＳ Ｐゴシック"/>
      <family val="3"/>
      <charset val="128"/>
    </font>
    <font>
      <b/>
      <sz val="10"/>
      <name val="ＭＳ Ｐゴシック"/>
      <family val="3"/>
      <charset val="128"/>
    </font>
    <font>
      <b/>
      <u/>
      <sz val="10"/>
      <name val="ＭＳ Ｐゴシック"/>
      <family val="3"/>
      <charset val="128"/>
    </font>
    <font>
      <sz val="4"/>
      <name val="ＭＳ Ｐゴシック"/>
      <family val="3"/>
      <charset val="128"/>
    </font>
    <font>
      <sz val="14"/>
      <name val="ＭＳ Ｐゴシック"/>
      <family val="3"/>
      <charset val="128"/>
    </font>
    <font>
      <sz val="18"/>
      <color indexed="9"/>
      <name val="ＭＳ Ｐゴシック"/>
      <family val="3"/>
      <charset val="128"/>
    </font>
    <font>
      <b/>
      <sz val="11"/>
      <color rgb="FFFF0000"/>
      <name val="ＭＳ Ｐゴシック"/>
      <family val="3"/>
      <charset val="128"/>
    </font>
    <font>
      <sz val="20"/>
      <name val="ＭＳ Ｐゴシック"/>
      <family val="3"/>
      <charset val="128"/>
    </font>
    <font>
      <sz val="11"/>
      <color theme="0"/>
      <name val="ＭＳ Ｐゴシック"/>
      <family val="3"/>
      <charset val="128"/>
    </font>
    <font>
      <b/>
      <sz val="16"/>
      <name val="ＭＳ Ｐゴシック"/>
      <family val="3"/>
      <charset val="128"/>
    </font>
    <font>
      <sz val="10"/>
      <name val="Meiryo UI"/>
      <family val="3"/>
      <charset val="128"/>
    </font>
    <font>
      <sz val="11"/>
      <color theme="0" tint="-0.14999847407452621"/>
      <name val="ＭＳ Ｐゴシック"/>
      <family val="3"/>
      <charset val="128"/>
    </font>
    <font>
      <sz val="10"/>
      <color theme="0" tint="-0.14999847407452621"/>
      <name val="ＭＳ Ｐゴシック"/>
      <family val="3"/>
      <charset val="128"/>
    </font>
    <font>
      <sz val="9"/>
      <color theme="0" tint="-0.14999847407452621"/>
      <name val="ＭＳ Ｐゴシック"/>
      <family val="3"/>
      <charset val="128"/>
    </font>
    <font>
      <sz val="14"/>
      <color theme="0" tint="-0.14999847407452621"/>
      <name val="ＭＳ Ｐゴシック"/>
      <family val="3"/>
      <charset val="128"/>
    </font>
    <font>
      <sz val="4"/>
      <color theme="0" tint="-0.14999847407452621"/>
      <name val="ＭＳ Ｐゴシック"/>
      <family val="3"/>
      <charset val="128"/>
    </font>
    <font>
      <b/>
      <sz val="12"/>
      <name val="ＭＳ Ｐゴシック"/>
      <family val="3"/>
      <charset val="128"/>
    </font>
    <font>
      <sz val="6"/>
      <name val="ＭＳ Ｐゴシック"/>
      <family val="2"/>
      <charset val="128"/>
      <scheme val="minor"/>
    </font>
    <font>
      <sz val="13"/>
      <name val="ＭＳ Ｐゴシック"/>
      <family val="3"/>
      <charset val="128"/>
    </font>
    <font>
      <sz val="9"/>
      <name val="Meiryo UI"/>
      <family val="3"/>
      <charset val="128"/>
    </font>
    <font>
      <b/>
      <sz val="9"/>
      <color indexed="10"/>
      <name val="ＭＳ Ｐゴシック"/>
      <family val="3"/>
      <charset val="128"/>
    </font>
    <font>
      <b/>
      <sz val="10"/>
      <color rgb="FFFF0000"/>
      <name val="ＭＳ Ｐゴシック"/>
      <family val="3"/>
      <charset val="128"/>
    </font>
    <font>
      <sz val="10"/>
      <name val="ＭＳ Ｐゴシック"/>
      <family val="3"/>
      <charset val="128"/>
      <scheme val="minor"/>
    </font>
    <font>
      <sz val="11"/>
      <color theme="0" tint="-0.499984740745262"/>
      <name val="ＭＳ Ｐゴシック"/>
      <family val="3"/>
      <charset val="128"/>
    </font>
    <font>
      <b/>
      <sz val="12"/>
      <color rgb="FFFF0000"/>
      <name val="ＭＳ Ｐゴシック"/>
      <family val="3"/>
      <charset val="128"/>
    </font>
    <font>
      <b/>
      <sz val="12"/>
      <color rgb="FFC00000"/>
      <name val="ＭＳ Ｐゴシック"/>
      <family val="3"/>
      <charset val="128"/>
    </font>
    <font>
      <sz val="11"/>
      <color theme="1" tint="0.499984740745262"/>
      <name val="ＭＳ Ｐゴシック"/>
      <family val="3"/>
      <charset val="128"/>
    </font>
    <font>
      <b/>
      <sz val="11"/>
      <color rgb="FFCC0000"/>
      <name val="ＭＳ Ｐゴシック"/>
      <family val="3"/>
      <charset val="128"/>
    </font>
    <font>
      <b/>
      <sz val="13"/>
      <color rgb="FFCC0000"/>
      <name val="ＭＳ Ｐゴシック"/>
      <family val="3"/>
      <charset val="128"/>
    </font>
    <font>
      <b/>
      <u/>
      <sz val="14"/>
      <color rgb="FFCC0000"/>
      <name val="ＭＳ Ｐゴシック"/>
      <family val="3"/>
      <charset val="128"/>
    </font>
    <font>
      <u/>
      <sz val="14"/>
      <name val="ＭＳ Ｐゴシック"/>
      <family val="3"/>
      <charset val="128"/>
    </font>
    <font>
      <b/>
      <sz val="10"/>
      <color indexed="9"/>
      <name val="ＭＳ Ｐゴシック"/>
      <family val="3"/>
      <charset val="128"/>
    </font>
    <font>
      <b/>
      <sz val="14"/>
      <name val="ＭＳ Ｐゴシック"/>
      <family val="3"/>
      <charset val="128"/>
    </font>
    <font>
      <sz val="9"/>
      <color rgb="FF000000"/>
      <name val="Meiryo UI"/>
      <family val="3"/>
      <charset val="128"/>
    </font>
    <font>
      <sz val="12"/>
      <color theme="1"/>
      <name val="ＭＳ Ｐゴシック"/>
      <family val="3"/>
      <charset val="128"/>
    </font>
    <font>
      <b/>
      <sz val="14"/>
      <color rgb="FFFF0000"/>
      <name val="HGPｺﾞｼｯｸE"/>
      <family val="3"/>
      <charset val="128"/>
    </font>
    <font>
      <b/>
      <u/>
      <sz val="12"/>
      <color rgb="FF0070C0"/>
      <name val="HGPｺﾞｼｯｸE"/>
      <family val="3"/>
      <charset val="128"/>
    </font>
    <font>
      <sz val="11"/>
      <color rgb="FF0070C0"/>
      <name val="ＭＳ Ｐゴシック"/>
      <family val="3"/>
      <charset val="128"/>
    </font>
    <font>
      <sz val="11"/>
      <color rgb="FFFF0000"/>
      <name val="ＭＳ Ｐゴシック"/>
      <family val="3"/>
      <charset val="128"/>
    </font>
    <font>
      <sz val="11"/>
      <color theme="4"/>
      <name val="ＭＳ Ｐゴシック"/>
      <family val="3"/>
      <charset val="128"/>
    </font>
    <font>
      <b/>
      <sz val="12"/>
      <color rgb="FF0070C0"/>
      <name val="ＭＳ Ｐゴシック"/>
      <family val="3"/>
      <charset val="128"/>
    </font>
    <font>
      <b/>
      <sz val="8"/>
      <color rgb="FFFF0000"/>
      <name val="ＭＳ Ｐゴシック"/>
      <family val="3"/>
      <charset val="128"/>
    </font>
    <font>
      <sz val="8"/>
      <color rgb="FFFF0000"/>
      <name val="ＭＳ Ｐゴシック"/>
      <family val="3"/>
      <charset val="128"/>
    </font>
    <font>
      <b/>
      <sz val="8"/>
      <name val="ＭＳ Ｐゴシック"/>
      <family val="3"/>
      <charset val="128"/>
    </font>
    <font>
      <b/>
      <u/>
      <sz val="10"/>
      <color rgb="FFFF0000"/>
      <name val="ＭＳ Ｐゴシック"/>
      <family val="3"/>
      <charset val="128"/>
    </font>
    <font>
      <u/>
      <sz val="11"/>
      <color theme="10"/>
      <name val="ＭＳ Ｐゴシック"/>
      <family val="3"/>
      <charset val="128"/>
    </font>
    <font>
      <sz val="16"/>
      <name val="ＭＳ Ｐゴシック"/>
      <family val="3"/>
      <charset val="128"/>
    </font>
    <font>
      <sz val="11"/>
      <color rgb="FF00B0F0"/>
      <name val="ＭＳ Ｐゴシック"/>
      <family val="3"/>
      <charset val="128"/>
    </font>
    <font>
      <sz val="14"/>
      <name val="ＭＳ Ｐゴシック"/>
      <family val="3"/>
      <charset val="128"/>
      <scheme val="major"/>
    </font>
    <font>
      <sz val="11"/>
      <color theme="1"/>
      <name val="ＭＳ Ｐゴシック"/>
      <family val="3"/>
      <charset val="128"/>
    </font>
    <font>
      <sz val="11"/>
      <color theme="1"/>
      <name val="ＭＳ Ｐゴシック"/>
      <family val="3"/>
      <charset val="128"/>
      <scheme val="minor"/>
    </font>
  </fonts>
  <fills count="8">
    <fill>
      <patternFill patternType="none"/>
    </fill>
    <fill>
      <patternFill patternType="gray125"/>
    </fill>
    <fill>
      <patternFill patternType="solid">
        <fgColor indexed="63"/>
        <bgColor indexed="64"/>
      </patternFill>
    </fill>
    <fill>
      <patternFill patternType="solid">
        <fgColor theme="0" tint="-0.14999847407452621"/>
        <bgColor indexed="64"/>
      </patternFill>
    </fill>
    <fill>
      <patternFill patternType="solid">
        <fgColor theme="0" tint="-0.14999847407452621"/>
        <bgColor theme="0" tint="-0.14999847407452621"/>
      </patternFill>
    </fill>
    <fill>
      <patternFill patternType="solid">
        <fgColor rgb="FFD9D9D9"/>
        <bgColor rgb="FF000000"/>
      </patternFill>
    </fill>
    <fill>
      <patternFill patternType="solid">
        <fgColor rgb="FFFFFFEB"/>
        <bgColor indexed="64"/>
      </patternFill>
    </fill>
    <fill>
      <patternFill patternType="solid">
        <fgColor theme="0"/>
        <bgColor indexed="64"/>
      </patternFill>
    </fill>
  </fills>
  <borders count="7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bottom/>
      <diagonal/>
    </border>
    <border>
      <left/>
      <right/>
      <top style="thin">
        <color theme="0" tint="-0.14990691854609822"/>
      </top>
      <bottom/>
      <diagonal/>
    </border>
    <border>
      <left/>
      <right style="thin">
        <color indexed="64"/>
      </right>
      <top style="thin">
        <color indexed="64"/>
      </top>
      <bottom style="dashed">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theme="1"/>
      </left>
      <right style="thin">
        <color theme="1"/>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medium">
        <color indexed="64"/>
      </right>
      <top/>
      <bottom style="medium">
        <color indexed="64"/>
      </bottom>
      <diagonal/>
    </border>
  </borders>
  <cellStyleXfs count="2">
    <xf numFmtId="0" fontId="0" fillId="0" borderId="0"/>
    <xf numFmtId="0" fontId="52" fillId="0" borderId="0" applyNumberFormat="0" applyFill="0" applyBorder="0" applyAlignment="0" applyProtection="0"/>
  </cellStyleXfs>
  <cellXfs count="406">
    <xf numFmtId="0" fontId="0" fillId="0" borderId="0" xfId="0"/>
    <xf numFmtId="0" fontId="0" fillId="0" borderId="0" xfId="0" applyAlignment="1">
      <alignment horizontal="center"/>
    </xf>
    <xf numFmtId="0" fontId="5" fillId="0" borderId="0" xfId="0" applyFont="1"/>
    <xf numFmtId="0" fontId="4"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left" vertical="center" wrapText="1"/>
    </xf>
    <xf numFmtId="0" fontId="30" fillId="0" borderId="0" xfId="0" applyFont="1" applyAlignment="1">
      <alignment horizontal="right" vertical="center"/>
    </xf>
    <xf numFmtId="0" fontId="30" fillId="0" borderId="0" xfId="0" applyFont="1" applyAlignment="1">
      <alignment horizontal="center" vertical="center"/>
    </xf>
    <xf numFmtId="0" fontId="32" fillId="0" borderId="1" xfId="0" applyFont="1" applyBorder="1" applyAlignment="1">
      <alignment horizontal="left" vertical="center" wrapText="1"/>
    </xf>
    <xf numFmtId="49" fontId="5" fillId="0" borderId="8" xfId="0" applyNumberFormat="1" applyFont="1" applyBorder="1"/>
    <xf numFmtId="0" fontId="0" fillId="0" borderId="0" xfId="0" applyAlignment="1">
      <alignment horizontal="center" vertical="center"/>
    </xf>
    <xf numFmtId="0" fontId="0" fillId="0" borderId="0" xfId="0" applyAlignment="1">
      <alignment vertical="center"/>
    </xf>
    <xf numFmtId="56" fontId="0" fillId="0" borderId="0" xfId="0" applyNumberFormat="1"/>
    <xf numFmtId="0" fontId="1" fillId="0" borderId="0" xfId="0" applyFont="1"/>
    <xf numFmtId="0" fontId="34" fillId="0" borderId="0" xfId="0" applyFont="1"/>
    <xf numFmtId="0" fontId="13" fillId="0" borderId="0" xfId="0" applyFont="1"/>
    <xf numFmtId="0" fontId="3" fillId="0" borderId="0" xfId="0" applyFont="1"/>
    <xf numFmtId="0" fontId="4" fillId="0" borderId="0" xfId="0" applyFont="1"/>
    <xf numFmtId="0" fontId="1" fillId="0" borderId="0" xfId="0" applyFont="1" applyAlignment="1">
      <alignment vertical="center"/>
    </xf>
    <xf numFmtId="0" fontId="1" fillId="0" borderId="0" xfId="0" applyFont="1" applyAlignment="1">
      <alignment vertical="top"/>
    </xf>
    <xf numFmtId="0" fontId="23" fillId="0" borderId="0" xfId="0" applyFont="1" applyAlignment="1">
      <alignment vertical="center"/>
    </xf>
    <xf numFmtId="0" fontId="19" fillId="0" borderId="0" xfId="0" applyFont="1"/>
    <xf numFmtId="0" fontId="18" fillId="0" borderId="0" xfId="0" applyFont="1"/>
    <xf numFmtId="0" fontId="15" fillId="0" borderId="0" xfId="0" applyFont="1"/>
    <xf numFmtId="0" fontId="19" fillId="0" borderId="0" xfId="0" applyFont="1" applyAlignment="1">
      <alignment vertical="center"/>
    </xf>
    <xf numFmtId="0" fontId="18" fillId="0" borderId="0" xfId="0" applyFont="1" applyAlignment="1">
      <alignment vertical="center"/>
    </xf>
    <xf numFmtId="0" fontId="10" fillId="0" borderId="0" xfId="0" applyFont="1"/>
    <xf numFmtId="0" fontId="20" fillId="0" borderId="0" xfId="0" applyFont="1"/>
    <xf numFmtId="0" fontId="11" fillId="0" borderId="0" xfId="0" applyFont="1"/>
    <xf numFmtId="0" fontId="21" fillId="0" borderId="0" xfId="0" applyFont="1"/>
    <xf numFmtId="0" fontId="22" fillId="0" borderId="0" xfId="0" applyFont="1"/>
    <xf numFmtId="0" fontId="19" fillId="0" borderId="0" xfId="0" applyFont="1" applyAlignment="1">
      <alignment vertical="top"/>
    </xf>
    <xf numFmtId="0" fontId="30" fillId="0" borderId="0" xfId="0" applyFont="1"/>
    <xf numFmtId="0" fontId="6" fillId="0" borderId="0" xfId="0" applyFont="1" applyAlignment="1">
      <alignment vertical="top"/>
    </xf>
    <xf numFmtId="0" fontId="0" fillId="0" borderId="0" xfId="0" applyAlignment="1">
      <alignment horizontal="left" vertical="center" wrapText="1"/>
    </xf>
    <xf numFmtId="0" fontId="1" fillId="0" borderId="0" xfId="0" applyFont="1" applyAlignment="1">
      <alignment horizontal="center"/>
    </xf>
    <xf numFmtId="56" fontId="31" fillId="0" borderId="0" xfId="0" applyNumberFormat="1" applyFont="1" applyAlignment="1">
      <alignment horizontal="left"/>
    </xf>
    <xf numFmtId="0" fontId="5" fillId="0" borderId="0" xfId="0" applyFont="1" applyAlignment="1">
      <alignment horizontal="right"/>
    </xf>
    <xf numFmtId="0" fontId="16" fillId="0" borderId="0" xfId="0" applyFont="1" applyAlignment="1">
      <alignment horizontal="center" vertical="center"/>
    </xf>
    <xf numFmtId="0" fontId="4" fillId="0" borderId="0" xfId="0" applyFont="1" applyAlignment="1">
      <alignment horizontal="right"/>
    </xf>
    <xf numFmtId="0" fontId="29" fillId="0" borderId="0" xfId="0" applyFont="1" applyAlignment="1">
      <alignment horizontal="right"/>
    </xf>
    <xf numFmtId="0" fontId="4" fillId="3" borderId="51" xfId="0" applyFont="1" applyFill="1" applyBorder="1" applyAlignment="1">
      <alignment horizontal="center" vertical="center"/>
    </xf>
    <xf numFmtId="0" fontId="4" fillId="3" borderId="27" xfId="0" applyFont="1" applyFill="1" applyBorder="1" applyAlignment="1">
      <alignment horizontal="center" vertical="center"/>
    </xf>
    <xf numFmtId="0" fontId="23" fillId="0" borderId="53" xfId="0" applyFont="1" applyBorder="1" applyAlignment="1">
      <alignment vertical="center" wrapText="1"/>
    </xf>
    <xf numFmtId="0" fontId="23" fillId="0" borderId="52" xfId="0" applyFont="1" applyBorder="1" applyAlignment="1">
      <alignment vertical="center" wrapText="1"/>
    </xf>
    <xf numFmtId="0" fontId="26" fillId="0" borderId="53" xfId="0" applyFont="1" applyBorder="1" applyAlignment="1">
      <alignment horizontal="center" vertical="center" shrinkToFit="1"/>
    </xf>
    <xf numFmtId="0" fontId="33" fillId="0" borderId="0" xfId="0" applyFont="1" applyAlignment="1">
      <alignment horizontal="center"/>
    </xf>
    <xf numFmtId="0" fontId="30" fillId="0" borderId="0" xfId="0" applyFont="1" applyAlignment="1">
      <alignment vertical="center"/>
    </xf>
    <xf numFmtId="56" fontId="44" fillId="0" borderId="0" xfId="0" applyNumberFormat="1" applyFont="1"/>
    <xf numFmtId="0" fontId="45" fillId="0" borderId="0" xfId="0" applyFont="1"/>
    <xf numFmtId="0" fontId="44" fillId="0" borderId="0" xfId="0" applyFont="1"/>
    <xf numFmtId="56" fontId="45" fillId="0" borderId="0" xfId="0" applyNumberFormat="1" applyFont="1"/>
    <xf numFmtId="0" fontId="46" fillId="0" borderId="0" xfId="0" applyFont="1"/>
    <xf numFmtId="0" fontId="47" fillId="0" borderId="0" xfId="0" applyFont="1" applyAlignment="1">
      <alignment horizontal="right"/>
    </xf>
    <xf numFmtId="56" fontId="44" fillId="0" borderId="0" xfId="0" applyNumberFormat="1" applyFont="1" applyAlignment="1">
      <alignment horizontal="left"/>
    </xf>
    <xf numFmtId="0" fontId="6" fillId="0" borderId="0" xfId="0" applyFont="1"/>
    <xf numFmtId="0" fontId="49" fillId="0" borderId="0" xfId="0" applyFont="1"/>
    <xf numFmtId="0" fontId="0" fillId="0" borderId="0" xfId="0" applyAlignment="1" applyProtection="1">
      <alignment vertical="center"/>
      <protection locked="0"/>
    </xf>
    <xf numFmtId="0" fontId="9" fillId="0" borderId="0" xfId="0" applyFont="1" applyAlignment="1">
      <alignment vertical="center"/>
    </xf>
    <xf numFmtId="0" fontId="4" fillId="0" borderId="0" xfId="0" applyFont="1" applyAlignment="1">
      <alignment horizontal="left" vertical="top"/>
    </xf>
    <xf numFmtId="0" fontId="18" fillId="0" borderId="61" xfId="0" applyFont="1" applyBorder="1" applyAlignment="1">
      <alignment vertical="center" textRotation="255"/>
    </xf>
    <xf numFmtId="0" fontId="18" fillId="0" borderId="0" xfId="0" applyFont="1" applyAlignment="1">
      <alignment vertical="center" textRotation="255"/>
    </xf>
    <xf numFmtId="0" fontId="45" fillId="0" borderId="0" xfId="0" applyFont="1" applyAlignment="1">
      <alignment vertical="top"/>
    </xf>
    <xf numFmtId="0" fontId="23" fillId="0" borderId="53" xfId="0" applyFont="1" applyBorder="1" applyAlignment="1">
      <alignment horizontal="center" vertical="center" wrapText="1"/>
    </xf>
    <xf numFmtId="0" fontId="23" fillId="0" borderId="52" xfId="0" applyFont="1" applyBorder="1" applyAlignment="1">
      <alignment horizontal="center" vertical="center" wrapText="1"/>
    </xf>
    <xf numFmtId="0" fontId="7" fillId="0" borderId="0" xfId="0" applyFont="1"/>
    <xf numFmtId="58" fontId="42" fillId="0" borderId="0" xfId="0" applyNumberFormat="1" applyFont="1" applyAlignment="1">
      <alignment vertical="center"/>
    </xf>
    <xf numFmtId="58" fontId="7" fillId="0" borderId="0" xfId="0" applyNumberFormat="1" applyFont="1"/>
    <xf numFmtId="58" fontId="11" fillId="0" borderId="0" xfId="0" applyNumberFormat="1" applyFont="1"/>
    <xf numFmtId="58" fontId="39" fillId="0" borderId="0" xfId="0" applyNumberFormat="1" applyFont="1" applyAlignment="1">
      <alignment horizontal="right" vertical="center"/>
    </xf>
    <xf numFmtId="0" fontId="43" fillId="0" borderId="0" xfId="0" applyFont="1" applyAlignment="1">
      <alignment vertical="center"/>
    </xf>
    <xf numFmtId="0" fontId="4" fillId="0" borderId="0" xfId="0" applyFont="1" applyAlignment="1">
      <alignment vertical="center"/>
    </xf>
    <xf numFmtId="0" fontId="4" fillId="0" borderId="0" xfId="0" applyFont="1" applyAlignment="1">
      <alignment vertical="top"/>
    </xf>
    <xf numFmtId="0" fontId="4" fillId="0" borderId="4" xfId="0" applyFont="1" applyBorder="1"/>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xf>
    <xf numFmtId="0" fontId="0" fillId="0" borderId="1" xfId="0" applyBorder="1" applyAlignment="1">
      <alignment horizontal="left"/>
    </xf>
    <xf numFmtId="0" fontId="0" fillId="0" borderId="2" xfId="0" applyBorder="1"/>
    <xf numFmtId="0" fontId="13" fillId="0" borderId="1" xfId="0" applyFont="1" applyBorder="1" applyAlignment="1">
      <alignment horizontal="left" indent="1"/>
    </xf>
    <xf numFmtId="0" fontId="1" fillId="0" borderId="1" xfId="0" applyFont="1" applyBorder="1"/>
    <xf numFmtId="0" fontId="1" fillId="0" borderId="2" xfId="0" applyFont="1" applyBorder="1"/>
    <xf numFmtId="0" fontId="13" fillId="0" borderId="0" xfId="0" applyFont="1" applyAlignment="1">
      <alignment vertical="center"/>
    </xf>
    <xf numFmtId="0" fontId="13" fillId="0" borderId="2" xfId="0" applyFont="1" applyBorder="1" applyAlignment="1">
      <alignment vertical="center"/>
    </xf>
    <xf numFmtId="0" fontId="11" fillId="7" borderId="10" xfId="0" applyFont="1" applyFill="1" applyBorder="1" applyAlignment="1">
      <alignment horizontal="center" vertical="center"/>
    </xf>
    <xf numFmtId="49" fontId="6" fillId="0" borderId="17" xfId="0" applyNumberFormat="1" applyFont="1" applyBorder="1"/>
    <xf numFmtId="49" fontId="6" fillId="0" borderId="8" xfId="0" applyNumberFormat="1" applyFont="1" applyBorder="1"/>
    <xf numFmtId="49" fontId="6" fillId="0" borderId="30" xfId="0" applyNumberFormat="1" applyFont="1" applyBorder="1"/>
    <xf numFmtId="0" fontId="11" fillId="7" borderId="12" xfId="0" applyFont="1" applyFill="1" applyBorder="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vertical="center"/>
    </xf>
    <xf numFmtId="0" fontId="3" fillId="0" borderId="2" xfId="0" applyFont="1" applyBorder="1" applyAlignment="1">
      <alignment vertical="center"/>
    </xf>
    <xf numFmtId="0" fontId="11" fillId="0" borderId="1" xfId="0" applyFont="1" applyBorder="1" applyAlignment="1">
      <alignment vertical="center"/>
    </xf>
    <xf numFmtId="0" fontId="11" fillId="0" borderId="2" xfId="0" applyFont="1" applyBorder="1" applyAlignment="1">
      <alignment vertical="center"/>
    </xf>
    <xf numFmtId="0" fontId="10" fillId="0" borderId="1" xfId="0" applyFont="1" applyBorder="1" applyAlignment="1">
      <alignment horizontal="left"/>
    </xf>
    <xf numFmtId="0" fontId="10" fillId="0" borderId="2" xfId="0" applyFont="1" applyBorder="1" applyAlignment="1">
      <alignment horizontal="left"/>
    </xf>
    <xf numFmtId="0" fontId="10" fillId="0" borderId="3" xfId="0" applyFont="1" applyBorder="1" applyAlignment="1">
      <alignment vertical="center"/>
    </xf>
    <xf numFmtId="0" fontId="10" fillId="0" borderId="4" xfId="0" applyFont="1" applyBorder="1" applyAlignment="1">
      <alignment horizontal="left" vertical="center"/>
    </xf>
    <xf numFmtId="0" fontId="10" fillId="0" borderId="4" xfId="0" applyFont="1" applyBorder="1" applyAlignment="1">
      <alignment horizontal="center" vertical="center"/>
    </xf>
    <xf numFmtId="0" fontId="10" fillId="0" borderId="5" xfId="0" applyFont="1" applyBorder="1" applyAlignment="1">
      <alignment vertical="center"/>
    </xf>
    <xf numFmtId="0" fontId="9" fillId="0" borderId="20" xfId="0" applyFont="1" applyBorder="1"/>
    <xf numFmtId="56" fontId="44" fillId="0" borderId="0" xfId="0" applyNumberFormat="1" applyFont="1" applyAlignment="1">
      <alignment vertical="center"/>
    </xf>
    <xf numFmtId="0" fontId="54" fillId="0" borderId="0" xfId="0" applyFont="1"/>
    <xf numFmtId="49" fontId="11" fillId="6" borderId="12" xfId="0" applyNumberFormat="1" applyFont="1" applyFill="1" applyBorder="1" applyAlignment="1" applyProtection="1">
      <alignment horizontal="center" vertical="center"/>
      <protection locked="0"/>
    </xf>
    <xf numFmtId="49" fontId="0" fillId="6" borderId="12" xfId="0" applyNumberFormat="1" applyFill="1" applyBorder="1" applyAlignment="1" applyProtection="1">
      <alignment horizontal="center" vertical="center"/>
      <protection locked="0"/>
    </xf>
    <xf numFmtId="49" fontId="11" fillId="6" borderId="10" xfId="0" applyNumberFormat="1" applyFont="1" applyFill="1" applyBorder="1" applyAlignment="1" applyProtection="1">
      <alignment vertical="center"/>
      <protection locked="0"/>
    </xf>
    <xf numFmtId="0" fontId="0" fillId="0" borderId="1" xfId="0" applyBorder="1" applyAlignment="1">
      <alignment vertical="center" wrapText="1"/>
    </xf>
    <xf numFmtId="0" fontId="56" fillId="4" borderId="54" xfId="0" applyFont="1" applyFill="1" applyBorder="1" applyAlignment="1">
      <alignment horizontal="center" vertical="center"/>
    </xf>
    <xf numFmtId="0" fontId="56" fillId="4" borderId="54" xfId="0" applyFont="1" applyFill="1" applyBorder="1" applyAlignment="1">
      <alignment vertical="center"/>
    </xf>
    <xf numFmtId="0" fontId="56" fillId="0" borderId="54" xfId="0" applyFont="1" applyBorder="1" applyAlignment="1">
      <alignment horizontal="center" vertical="center"/>
    </xf>
    <xf numFmtId="0" fontId="56" fillId="0" borderId="54" xfId="0" applyFont="1" applyBorder="1" applyAlignment="1">
      <alignment vertical="center"/>
    </xf>
    <xf numFmtId="0" fontId="56" fillId="4" borderId="54" xfId="0" applyFont="1" applyFill="1" applyBorder="1" applyAlignment="1">
      <alignment vertical="center" wrapText="1"/>
    </xf>
    <xf numFmtId="0" fontId="57" fillId="4" borderId="54" xfId="0" applyFont="1" applyFill="1" applyBorder="1" applyAlignment="1">
      <alignment horizontal="center" vertical="center"/>
    </xf>
    <xf numFmtId="0" fontId="57" fillId="4" borderId="54" xfId="0" applyFont="1" applyFill="1" applyBorder="1" applyAlignment="1">
      <alignment vertical="center"/>
    </xf>
    <xf numFmtId="0" fontId="57" fillId="0" borderId="54" xfId="0" applyFont="1" applyBorder="1" applyAlignment="1">
      <alignment horizontal="center" vertical="center"/>
    </xf>
    <xf numFmtId="0" fontId="57" fillId="0" borderId="54" xfId="0" applyFont="1" applyBorder="1" applyAlignment="1">
      <alignment vertical="center"/>
    </xf>
    <xf numFmtId="0" fontId="56" fillId="0" borderId="54" xfId="0" applyFont="1" applyBorder="1" applyAlignment="1">
      <alignment vertical="center" wrapText="1"/>
    </xf>
    <xf numFmtId="0" fontId="56" fillId="4" borderId="68" xfId="0" applyFont="1" applyFill="1" applyBorder="1" applyAlignment="1">
      <alignment horizontal="center" vertical="center"/>
    </xf>
    <xf numFmtId="0" fontId="56" fillId="4" borderId="68" xfId="0" applyFont="1" applyFill="1" applyBorder="1" applyAlignment="1">
      <alignment vertical="center"/>
    </xf>
    <xf numFmtId="0" fontId="56" fillId="0" borderId="69" xfId="0" applyFont="1" applyBorder="1" applyAlignment="1">
      <alignment horizontal="center" vertical="center" shrinkToFit="1"/>
    </xf>
    <xf numFmtId="0" fontId="56" fillId="0" borderId="69" xfId="0" applyFont="1" applyBorder="1" applyAlignment="1">
      <alignment horizontal="left" vertical="center" shrinkToFit="1"/>
    </xf>
    <xf numFmtId="0" fontId="57" fillId="0" borderId="69" xfId="0" applyFont="1" applyBorder="1" applyAlignment="1">
      <alignment horizontal="left" vertical="center" wrapText="1"/>
    </xf>
    <xf numFmtId="0" fontId="56" fillId="4" borderId="16" xfId="0" applyFont="1" applyFill="1" applyBorder="1" applyAlignment="1">
      <alignment horizontal="center" vertical="center" shrinkToFit="1"/>
    </xf>
    <xf numFmtId="0" fontId="56" fillId="4" borderId="16" xfId="0" applyFont="1" applyFill="1" applyBorder="1" applyAlignment="1">
      <alignment horizontal="left" vertical="center" shrinkToFit="1"/>
    </xf>
    <xf numFmtId="0" fontId="57" fillId="4" borderId="16" xfId="0" applyFont="1" applyFill="1" applyBorder="1" applyAlignment="1">
      <alignment horizontal="left" vertical="center" shrinkToFit="1"/>
    </xf>
    <xf numFmtId="0" fontId="56" fillId="0" borderId="16" xfId="0" applyFont="1" applyBorder="1" applyAlignment="1">
      <alignment horizontal="center" vertical="center" shrinkToFit="1"/>
    </xf>
    <xf numFmtId="0" fontId="56" fillId="0" borderId="16" xfId="0" applyFont="1" applyBorder="1" applyAlignment="1">
      <alignment horizontal="left" vertical="center" shrinkToFit="1"/>
    </xf>
    <xf numFmtId="0" fontId="57" fillId="4" borderId="16" xfId="0" applyFont="1" applyFill="1" applyBorder="1" applyAlignment="1">
      <alignment vertical="center" shrinkToFit="1"/>
    </xf>
    <xf numFmtId="0" fontId="56" fillId="0" borderId="54" xfId="0" applyFont="1" applyBorder="1" applyAlignment="1">
      <alignment horizontal="left" vertical="center"/>
    </xf>
    <xf numFmtId="0" fontId="56" fillId="4" borderId="54" xfId="0" applyFont="1" applyFill="1" applyBorder="1" applyAlignment="1">
      <alignment horizontal="left" vertical="center"/>
    </xf>
    <xf numFmtId="0" fontId="56" fillId="0" borderId="16" xfId="0" applyFont="1" applyBorder="1" applyAlignment="1">
      <alignment vertical="center" shrinkToFit="1"/>
    </xf>
    <xf numFmtId="0" fontId="56" fillId="4" borderId="16" xfId="0" applyFont="1" applyFill="1" applyBorder="1" applyAlignment="1">
      <alignment vertical="center" shrinkToFit="1"/>
    </xf>
    <xf numFmtId="56" fontId="31" fillId="0" borderId="0" xfId="0" applyNumberFormat="1" applyFont="1" applyAlignment="1">
      <alignment horizontal="center"/>
    </xf>
    <xf numFmtId="0" fontId="45" fillId="4" borderId="54" xfId="0" applyFont="1" applyFill="1" applyBorder="1" applyAlignment="1">
      <alignment horizontal="center" vertical="center"/>
    </xf>
    <xf numFmtId="0" fontId="45" fillId="4" borderId="54" xfId="0" applyFont="1" applyFill="1" applyBorder="1" applyAlignment="1">
      <alignment vertical="center"/>
    </xf>
    <xf numFmtId="0" fontId="45" fillId="0" borderId="54" xfId="0" applyFont="1" applyBorder="1" applyAlignment="1">
      <alignment horizontal="center" vertical="center"/>
    </xf>
    <xf numFmtId="0" fontId="45" fillId="0" borderId="54" xfId="0" applyFont="1" applyBorder="1" applyAlignment="1">
      <alignment vertical="center"/>
    </xf>
    <xf numFmtId="0" fontId="35" fillId="0" borderId="0" xfId="0" applyFont="1" applyAlignment="1">
      <alignment horizontal="right" vertical="center"/>
    </xf>
    <xf numFmtId="0" fontId="25" fillId="0" borderId="0" xfId="0" applyFont="1"/>
    <xf numFmtId="176" fontId="36" fillId="0" borderId="0" xfId="0" applyNumberFormat="1" applyFont="1" applyAlignment="1">
      <alignment horizontal="center" vertical="center"/>
    </xf>
    <xf numFmtId="0" fontId="37" fillId="0" borderId="0" xfId="0" applyFont="1"/>
    <xf numFmtId="176" fontId="35" fillId="0" borderId="0" xfId="0" applyNumberFormat="1" applyFont="1" applyAlignment="1">
      <alignment horizontal="left" vertical="center"/>
    </xf>
    <xf numFmtId="0" fontId="0" fillId="0" borderId="0" xfId="0"/>
    <xf numFmtId="0" fontId="18" fillId="0" borderId="59" xfId="0" applyFont="1" applyBorder="1" applyAlignment="1">
      <alignment horizontal="center" vertical="center" textRotation="255"/>
    </xf>
    <xf numFmtId="0" fontId="18" fillId="0" borderId="60" xfId="0" applyFont="1" applyBorder="1" applyAlignment="1">
      <alignment horizontal="center" vertical="center" textRotation="255"/>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0" fillId="3" borderId="11" xfId="0"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6" fillId="6" borderId="12" xfId="0" applyFont="1" applyFill="1" applyBorder="1" applyAlignment="1" applyProtection="1">
      <alignment horizontal="left" vertical="top" wrapText="1"/>
      <protection locked="0"/>
    </xf>
    <xf numFmtId="0" fontId="25" fillId="6" borderId="12" xfId="0" applyFont="1" applyFill="1" applyBorder="1" applyAlignment="1" applyProtection="1">
      <alignment horizontal="left" vertical="top" wrapText="1"/>
      <protection locked="0"/>
    </xf>
    <xf numFmtId="0" fontId="25" fillId="6" borderId="43" xfId="0" applyFont="1" applyFill="1" applyBorder="1" applyAlignment="1" applyProtection="1">
      <alignment horizontal="left" vertical="top" wrapText="1"/>
      <protection locked="0"/>
    </xf>
    <xf numFmtId="177" fontId="53" fillId="6" borderId="11" xfId="0" applyNumberFormat="1" applyFont="1" applyFill="1" applyBorder="1" applyAlignment="1" applyProtection="1">
      <alignment horizontal="center" vertical="center" wrapText="1"/>
      <protection locked="0"/>
    </xf>
    <xf numFmtId="177" fontId="53" fillId="6" borderId="12" xfId="0" applyNumberFormat="1" applyFont="1" applyFill="1" applyBorder="1" applyAlignment="1" applyProtection="1">
      <alignment horizontal="center" vertical="center" wrapText="1"/>
      <protection locked="0"/>
    </xf>
    <xf numFmtId="177" fontId="53" fillId="6" borderId="13" xfId="0" applyNumberFormat="1" applyFont="1" applyFill="1" applyBorder="1" applyAlignment="1" applyProtection="1">
      <alignment horizontal="center" vertical="center" wrapText="1"/>
      <protection locked="0"/>
    </xf>
    <xf numFmtId="49" fontId="11" fillId="6" borderId="11" xfId="0" applyNumberFormat="1" applyFont="1" applyFill="1" applyBorder="1" applyAlignment="1" applyProtection="1">
      <alignment horizontal="center" vertical="center"/>
      <protection locked="0"/>
    </xf>
    <xf numFmtId="49" fontId="11" fillId="6" borderId="12" xfId="0" applyNumberFormat="1" applyFont="1" applyFill="1" applyBorder="1" applyAlignment="1" applyProtection="1">
      <alignment horizontal="center" vertical="center"/>
      <protection locked="0"/>
    </xf>
    <xf numFmtId="0" fontId="11" fillId="6" borderId="6" xfId="0" applyFont="1" applyFill="1" applyBorder="1" applyAlignment="1" applyProtection="1">
      <alignment horizontal="center" vertical="center"/>
      <protection locked="0"/>
    </xf>
    <xf numFmtId="0" fontId="11" fillId="6" borderId="10" xfId="0" applyFont="1" applyFill="1" applyBorder="1" applyAlignment="1" applyProtection="1">
      <alignment horizontal="center" vertical="center"/>
      <protection locked="0"/>
    </xf>
    <xf numFmtId="0" fontId="11" fillId="6" borderId="44" xfId="0" applyFont="1" applyFill="1" applyBorder="1" applyAlignment="1" applyProtection="1">
      <alignment horizontal="center" vertical="center"/>
      <protection locked="0"/>
    </xf>
    <xf numFmtId="0" fontId="11" fillId="6" borderId="11" xfId="0" applyFont="1" applyFill="1" applyBorder="1" applyAlignment="1" applyProtection="1">
      <alignment horizontal="center" vertical="center"/>
      <protection locked="0"/>
    </xf>
    <xf numFmtId="0" fontId="11" fillId="6" borderId="12" xfId="0" applyFont="1" applyFill="1" applyBorder="1" applyAlignment="1" applyProtection="1">
      <alignment horizontal="center" vertical="center"/>
      <protection locked="0"/>
    </xf>
    <xf numFmtId="0" fontId="11" fillId="6" borderId="43" xfId="0" applyFont="1" applyFill="1" applyBorder="1" applyAlignment="1" applyProtection="1">
      <alignment horizontal="center" vertical="center"/>
      <protection locked="0"/>
    </xf>
    <xf numFmtId="0" fontId="0" fillId="0" borderId="0" xfId="0" applyAlignment="1" applyProtection="1">
      <alignment horizontal="left"/>
      <protection locked="0"/>
    </xf>
    <xf numFmtId="0" fontId="52" fillId="0" borderId="0" xfId="1" applyAlignment="1" applyProtection="1">
      <alignment horizontal="left" vertical="top"/>
      <protection locked="0"/>
    </xf>
    <xf numFmtId="0" fontId="0" fillId="6" borderId="47" xfId="0" applyFill="1" applyBorder="1" applyAlignment="1" applyProtection="1">
      <alignment vertical="center"/>
      <protection locked="0"/>
    </xf>
    <xf numFmtId="0" fontId="0" fillId="6" borderId="48" xfId="0" applyFill="1" applyBorder="1" applyProtection="1">
      <protection locked="0"/>
    </xf>
    <xf numFmtId="0" fontId="0" fillId="6" borderId="62" xfId="0" applyFill="1" applyBorder="1" applyProtection="1">
      <protection locked="0"/>
    </xf>
    <xf numFmtId="0" fontId="4" fillId="3" borderId="6" xfId="0" applyFont="1" applyFill="1" applyBorder="1" applyAlignment="1">
      <alignment horizontal="center" vertical="center" wrapText="1"/>
    </xf>
    <xf numFmtId="0" fontId="0" fillId="3" borderId="10" xfId="0" applyFill="1" applyBorder="1"/>
    <xf numFmtId="0" fontId="0" fillId="3" borderId="14" xfId="0" applyFill="1" applyBorder="1"/>
    <xf numFmtId="0" fontId="0" fillId="3" borderId="7" xfId="0" applyFill="1" applyBorder="1"/>
    <xf numFmtId="0" fontId="0" fillId="3" borderId="8" xfId="0" applyFill="1" applyBorder="1"/>
    <xf numFmtId="0" fontId="0" fillId="3" borderId="9" xfId="0" applyFill="1" applyBorder="1"/>
    <xf numFmtId="49" fontId="11" fillId="6" borderId="10" xfId="0" applyNumberFormat="1" applyFont="1" applyFill="1" applyBorder="1" applyAlignment="1" applyProtection="1">
      <alignment horizontal="center" vertical="center"/>
      <protection locked="0"/>
    </xf>
    <xf numFmtId="49" fontId="11" fillId="6" borderId="44" xfId="0" applyNumberFormat="1" applyFont="1" applyFill="1" applyBorder="1" applyAlignment="1" applyProtection="1">
      <alignment horizontal="center" vertical="center"/>
      <protection locked="0"/>
    </xf>
    <xf numFmtId="0" fontId="30" fillId="0" borderId="0" xfId="0" applyFont="1"/>
    <xf numFmtId="0" fontId="30" fillId="0" borderId="0" xfId="0" applyFont="1" applyAlignment="1">
      <alignment horizontal="right" vertical="center"/>
    </xf>
    <xf numFmtId="0" fontId="33" fillId="0" borderId="0" xfId="0" applyFont="1" applyAlignment="1">
      <alignment horizontal="center"/>
    </xf>
    <xf numFmtId="0" fontId="33" fillId="0" borderId="0" xfId="0" applyFont="1"/>
    <xf numFmtId="14" fontId="33" fillId="0" borderId="0" xfId="0" applyNumberFormat="1" applyFont="1" applyAlignment="1">
      <alignment horizontal="left" vertical="center"/>
    </xf>
    <xf numFmtId="0" fontId="33" fillId="0" borderId="0" xfId="0" applyFont="1" applyAlignment="1">
      <alignment horizontal="center" vertical="center"/>
    </xf>
    <xf numFmtId="49" fontId="33" fillId="0" borderId="0" xfId="0" applyNumberFormat="1" applyFont="1" applyAlignment="1">
      <alignment horizontal="center"/>
    </xf>
    <xf numFmtId="0" fontId="0" fillId="0" borderId="1" xfId="0" applyBorder="1" applyAlignment="1">
      <alignment horizontal="left"/>
    </xf>
    <xf numFmtId="0" fontId="0" fillId="0" borderId="0" xfId="0" applyAlignment="1">
      <alignment horizontal="left"/>
    </xf>
    <xf numFmtId="0" fontId="0" fillId="0" borderId="2" xfId="0" applyBorder="1" applyAlignment="1">
      <alignment horizontal="left"/>
    </xf>
    <xf numFmtId="0" fontId="3" fillId="3" borderId="16" xfId="0" applyFont="1" applyFill="1" applyBorder="1" applyAlignment="1">
      <alignment horizontal="center" vertical="center"/>
    </xf>
    <xf numFmtId="0" fontId="3" fillId="3" borderId="2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16"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30" fillId="0" borderId="0" xfId="0" applyFont="1" applyAlignment="1">
      <alignment vertical="center"/>
    </xf>
    <xf numFmtId="0" fontId="4" fillId="0" borderId="6"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6" borderId="6" xfId="0" applyFont="1" applyFill="1" applyBorder="1" applyAlignment="1" applyProtection="1">
      <alignment horizontal="left" vertical="top"/>
      <protection locked="0"/>
    </xf>
    <xf numFmtId="0" fontId="4" fillId="6" borderId="10" xfId="0" applyFont="1" applyFill="1" applyBorder="1" applyAlignment="1" applyProtection="1">
      <alignment horizontal="left" vertical="top"/>
      <protection locked="0"/>
    </xf>
    <xf numFmtId="0" fontId="4" fillId="6" borderId="14" xfId="0" applyFont="1" applyFill="1" applyBorder="1" applyAlignment="1" applyProtection="1">
      <alignment horizontal="left" vertical="top"/>
      <protection locked="0"/>
    </xf>
    <xf numFmtId="0" fontId="4" fillId="6" borderId="7" xfId="0" applyFont="1" applyFill="1" applyBorder="1" applyAlignment="1" applyProtection="1">
      <alignment horizontal="left" vertical="top"/>
      <protection locked="0"/>
    </xf>
    <xf numFmtId="0" fontId="4" fillId="6" borderId="8" xfId="0" applyFont="1" applyFill="1" applyBorder="1" applyAlignment="1" applyProtection="1">
      <alignment horizontal="left" vertical="top"/>
      <protection locked="0"/>
    </xf>
    <xf numFmtId="0" fontId="4" fillId="6" borderId="9" xfId="0" applyFont="1" applyFill="1" applyBorder="1" applyAlignment="1" applyProtection="1">
      <alignment horizontal="left" vertical="top"/>
      <protection locked="0"/>
    </xf>
    <xf numFmtId="0" fontId="10" fillId="0" borderId="1" xfId="0" applyFont="1" applyBorder="1" applyAlignment="1">
      <alignment horizontal="left"/>
    </xf>
    <xf numFmtId="0" fontId="10" fillId="0" borderId="0" xfId="0" applyFont="1" applyAlignment="1">
      <alignment horizontal="left"/>
    </xf>
    <xf numFmtId="0" fontId="10" fillId="0" borderId="2" xfId="0" applyFont="1" applyBorder="1" applyAlignment="1">
      <alignment horizontal="left"/>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4" fillId="0" borderId="6" xfId="0" applyFont="1" applyBorder="1" applyAlignment="1">
      <alignment horizontal="center" vertical="center" wrapText="1"/>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3" borderId="10"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14" fillId="0" borderId="6" xfId="0" applyFont="1" applyBorder="1" applyAlignment="1">
      <alignment horizontal="center" vertical="center"/>
    </xf>
    <xf numFmtId="0" fontId="14" fillId="0" borderId="10" xfId="0" applyFont="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7" fillId="0" borderId="10"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41" fillId="0" borderId="10" xfId="0" applyFont="1" applyBorder="1" applyAlignment="1">
      <alignment horizontal="center" vertical="center"/>
    </xf>
    <xf numFmtId="0" fontId="41" fillId="0" borderId="14" xfId="0" applyFont="1" applyBorder="1" applyAlignment="1">
      <alignment horizontal="center" vertical="center"/>
    </xf>
    <xf numFmtId="0" fontId="41" fillId="0" borderId="8" xfId="0" applyFont="1" applyBorder="1" applyAlignment="1">
      <alignment horizontal="center" vertical="center"/>
    </xf>
    <xf numFmtId="0" fontId="41" fillId="0" borderId="9" xfId="0" applyFont="1" applyBorder="1" applyAlignment="1">
      <alignment horizontal="center" vertical="center"/>
    </xf>
    <xf numFmtId="0" fontId="1" fillId="0" borderId="0" xfId="0" applyFont="1"/>
    <xf numFmtId="0" fontId="6" fillId="0" borderId="0" xfId="0" applyFont="1" applyAlignment="1">
      <alignment horizontal="right" vertical="top" wrapText="1"/>
    </xf>
    <xf numFmtId="0" fontId="6" fillId="0" borderId="0" xfId="0" applyFont="1" applyAlignment="1">
      <alignment horizontal="left" vertical="top" wrapText="1"/>
    </xf>
    <xf numFmtId="0" fontId="6" fillId="0" borderId="0" xfId="0" applyFont="1" applyAlignment="1">
      <alignment horizontal="right" wrapText="1"/>
    </xf>
    <xf numFmtId="0" fontId="5" fillId="6" borderId="20" xfId="0" applyFont="1" applyFill="1" applyBorder="1" applyAlignment="1" applyProtection="1">
      <alignment horizontal="left" vertical="center" wrapText="1"/>
      <protection locked="0"/>
    </xf>
    <xf numFmtId="0" fontId="5" fillId="6" borderId="41" xfId="0" applyFont="1" applyFill="1" applyBorder="1" applyAlignment="1" applyProtection="1">
      <alignment horizontal="left" vertical="center" wrapText="1"/>
      <protection locked="0"/>
    </xf>
    <xf numFmtId="0" fontId="5" fillId="6" borderId="8" xfId="0" applyFont="1" applyFill="1" applyBorder="1" applyAlignment="1" applyProtection="1">
      <alignment horizontal="left" vertical="center" wrapText="1"/>
      <protection locked="0"/>
    </xf>
    <xf numFmtId="0" fontId="5" fillId="6" borderId="30" xfId="0" applyFont="1" applyFill="1" applyBorder="1" applyAlignment="1" applyProtection="1">
      <alignment horizontal="left" vertical="center" wrapText="1"/>
      <protection locked="0"/>
    </xf>
    <xf numFmtId="0" fontId="4" fillId="3" borderId="11" xfId="0" applyFont="1" applyFill="1" applyBorder="1" applyAlignment="1">
      <alignment horizontal="center" vertical="center"/>
    </xf>
    <xf numFmtId="0" fontId="4" fillId="3" borderId="12" xfId="0" applyFont="1" applyFill="1" applyBorder="1"/>
    <xf numFmtId="0" fontId="4" fillId="3" borderId="13" xfId="0" applyFont="1" applyFill="1" applyBorder="1"/>
    <xf numFmtId="0" fontId="8" fillId="3" borderId="23"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12" fillId="2" borderId="0" xfId="0" applyFont="1" applyFill="1" applyAlignment="1">
      <alignment horizontal="left"/>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49" fontId="1" fillId="0" borderId="10" xfId="0" applyNumberFormat="1" applyFont="1" applyBorder="1" applyAlignment="1">
      <alignment vertical="center"/>
    </xf>
    <xf numFmtId="49" fontId="0" fillId="0" borderId="10" xfId="0" applyNumberFormat="1" applyBorder="1"/>
    <xf numFmtId="49" fontId="0" fillId="0" borderId="14" xfId="0" applyNumberFormat="1" applyBorder="1"/>
    <xf numFmtId="49" fontId="0" fillId="0" borderId="4" xfId="0" applyNumberFormat="1" applyBorder="1"/>
    <xf numFmtId="49" fontId="0" fillId="0" borderId="19" xfId="0" applyNumberFormat="1" applyBorder="1"/>
    <xf numFmtId="0" fontId="4" fillId="0" borderId="4" xfId="0" applyFont="1" applyBorder="1" applyAlignment="1">
      <alignment horizontal="center" vertical="center"/>
    </xf>
    <xf numFmtId="0" fontId="4" fillId="0" borderId="19" xfId="0" applyFont="1" applyBorder="1" applyAlignment="1">
      <alignment horizontal="center" vertical="center"/>
    </xf>
    <xf numFmtId="0" fontId="3" fillId="0" borderId="0" xfId="0" applyFont="1" applyAlignment="1">
      <alignment horizontal="center" vertical="center"/>
    </xf>
    <xf numFmtId="0" fontId="3" fillId="0" borderId="18" xfId="0" applyFont="1" applyBorder="1" applyAlignment="1">
      <alignment horizontal="center" vertical="center"/>
    </xf>
    <xf numFmtId="0" fontId="3" fillId="3" borderId="46"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39" xfId="0" applyFont="1" applyFill="1" applyBorder="1" applyAlignment="1">
      <alignment horizontal="center" vertical="center"/>
    </xf>
    <xf numFmtId="0" fontId="0" fillId="3" borderId="34" xfId="0"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25" fillId="6" borderId="40" xfId="0" applyFont="1" applyFill="1" applyBorder="1" applyAlignment="1" applyProtection="1">
      <alignment horizontal="left" vertical="center" wrapText="1"/>
      <protection locked="0"/>
    </xf>
    <xf numFmtId="0" fontId="25" fillId="6" borderId="20" xfId="0" applyFont="1" applyFill="1" applyBorder="1" applyAlignment="1" applyProtection="1">
      <alignment horizontal="left" wrapText="1"/>
      <protection locked="0"/>
    </xf>
    <xf numFmtId="0" fontId="25" fillId="6" borderId="7" xfId="0" applyFont="1" applyFill="1" applyBorder="1" applyAlignment="1" applyProtection="1">
      <alignment horizontal="left" wrapText="1"/>
      <protection locked="0"/>
    </xf>
    <xf numFmtId="0" fontId="25" fillId="6" borderId="8" xfId="0" applyFont="1" applyFill="1" applyBorder="1" applyAlignment="1" applyProtection="1">
      <alignment horizontal="left" wrapText="1"/>
      <protection locked="0"/>
    </xf>
    <xf numFmtId="0" fontId="4" fillId="3" borderId="40"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6" fillId="0" borderId="40" xfId="0" applyFont="1" applyBorder="1" applyAlignment="1">
      <alignment vertical="center"/>
    </xf>
    <xf numFmtId="0" fontId="6" fillId="0" borderId="20" xfId="0" applyFont="1" applyBorder="1"/>
    <xf numFmtId="0" fontId="6" fillId="0" borderId="41" xfId="0" applyFont="1" applyBorder="1"/>
    <xf numFmtId="0" fontId="5" fillId="6" borderId="7" xfId="0" applyFont="1" applyFill="1" applyBorder="1" applyAlignment="1" applyProtection="1">
      <alignment horizontal="left" vertical="center" wrapText="1"/>
      <protection locked="0"/>
    </xf>
    <xf numFmtId="0" fontId="5" fillId="6" borderId="8" xfId="0" applyFont="1" applyFill="1" applyBorder="1" applyAlignment="1" applyProtection="1">
      <alignment horizontal="left" wrapText="1"/>
      <protection locked="0"/>
    </xf>
    <xf numFmtId="0" fontId="5" fillId="6" borderId="30" xfId="0" applyFont="1" applyFill="1" applyBorder="1" applyAlignment="1" applyProtection="1">
      <alignment horizontal="left" wrapText="1"/>
      <protection locked="0"/>
    </xf>
    <xf numFmtId="0" fontId="4" fillId="3" borderId="42" xfId="0" applyFont="1" applyFill="1" applyBorder="1" applyAlignment="1">
      <alignment horizontal="center" vertical="center" wrapText="1"/>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6" borderId="11" xfId="0" applyFont="1" applyFill="1" applyBorder="1" applyAlignment="1" applyProtection="1">
      <alignment horizontal="center" vertical="center" wrapText="1"/>
      <protection locked="0"/>
    </xf>
    <xf numFmtId="0" fontId="0" fillId="6" borderId="12" xfId="0" applyFill="1" applyBorder="1" applyProtection="1">
      <protection locked="0"/>
    </xf>
    <xf numFmtId="0" fontId="5" fillId="6" borderId="11" xfId="0" applyFont="1" applyFill="1" applyBorder="1" applyAlignment="1" applyProtection="1">
      <alignment horizontal="left" vertical="center"/>
      <protection locked="0"/>
    </xf>
    <xf numFmtId="0" fontId="5" fillId="6" borderId="12" xfId="0" applyFont="1" applyFill="1" applyBorder="1" applyProtection="1">
      <protection locked="0"/>
    </xf>
    <xf numFmtId="0" fontId="5" fillId="6" borderId="43" xfId="0" applyFont="1" applyFill="1" applyBorder="1" applyProtection="1">
      <protection locked="0"/>
    </xf>
    <xf numFmtId="0" fontId="4" fillId="3" borderId="42" xfId="0" applyFont="1" applyFill="1" applyBorder="1" applyAlignment="1">
      <alignment horizontal="center" vertical="center"/>
    </xf>
    <xf numFmtId="0" fontId="4" fillId="3" borderId="3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0" fillId="7" borderId="40" xfId="0" applyFill="1" applyBorder="1" applyAlignment="1">
      <alignment vertical="center" wrapText="1"/>
    </xf>
    <xf numFmtId="0" fontId="0" fillId="7" borderId="7" xfId="0" applyFill="1" applyBorder="1" applyAlignment="1">
      <alignment vertical="center" wrapText="1"/>
    </xf>
    <xf numFmtId="178" fontId="11" fillId="6" borderId="20" xfId="0" applyNumberFormat="1" applyFont="1" applyFill="1" applyBorder="1" applyAlignment="1" applyProtection="1">
      <alignment horizontal="left" vertical="center"/>
      <protection locked="0"/>
    </xf>
    <xf numFmtId="178" fontId="11" fillId="6" borderId="57" xfId="0" applyNumberFormat="1" applyFont="1" applyFill="1" applyBorder="1" applyAlignment="1" applyProtection="1">
      <alignment horizontal="left" vertical="center"/>
      <protection locked="0"/>
    </xf>
    <xf numFmtId="178" fontId="11" fillId="6" borderId="8" xfId="0" applyNumberFormat="1" applyFont="1" applyFill="1" applyBorder="1" applyAlignment="1" applyProtection="1">
      <alignment horizontal="left" vertical="center"/>
      <protection locked="0"/>
    </xf>
    <xf numFmtId="178" fontId="11" fillId="6" borderId="56" xfId="0" applyNumberFormat="1" applyFont="1" applyFill="1" applyBorder="1" applyAlignment="1" applyProtection="1">
      <alignment horizontal="left" vertical="center"/>
      <protection locked="0"/>
    </xf>
    <xf numFmtId="0" fontId="4" fillId="3" borderId="34"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0" fillId="3" borderId="12" xfId="0" applyFill="1" applyBorder="1"/>
    <xf numFmtId="0" fontId="0" fillId="3" borderId="13" xfId="0" applyFill="1" applyBorder="1"/>
    <xf numFmtId="0" fontId="4" fillId="3" borderId="7" xfId="0" applyFont="1" applyFill="1" applyBorder="1" applyAlignment="1">
      <alignment horizontal="center" vertical="center"/>
    </xf>
    <xf numFmtId="0" fontId="55" fillId="6" borderId="11" xfId="0" applyFont="1" applyFill="1" applyBorder="1" applyAlignment="1" applyProtection="1">
      <alignment horizontal="left" vertical="center" shrinkToFit="1"/>
      <protection locked="0"/>
    </xf>
    <xf numFmtId="0" fontId="55" fillId="6" borderId="12" xfId="0" applyFont="1" applyFill="1" applyBorder="1" applyAlignment="1" applyProtection="1">
      <alignment horizontal="left" vertical="center" shrinkToFit="1"/>
      <protection locked="0"/>
    </xf>
    <xf numFmtId="0" fontId="55" fillId="6" borderId="43" xfId="0" applyFont="1" applyFill="1" applyBorder="1" applyAlignment="1" applyProtection="1">
      <alignment horizontal="left" vertical="center" shrinkToFit="1"/>
      <protection locked="0"/>
    </xf>
    <xf numFmtId="0" fontId="11" fillId="6" borderId="35" xfId="0" applyFont="1" applyFill="1" applyBorder="1" applyAlignment="1" applyProtection="1">
      <alignment horizontal="left" vertical="center" shrinkToFit="1"/>
      <protection locked="0"/>
    </xf>
    <xf numFmtId="0" fontId="11" fillId="6" borderId="36" xfId="0" applyFont="1" applyFill="1" applyBorder="1" applyAlignment="1" applyProtection="1">
      <alignment horizontal="left" vertical="center" shrinkToFit="1"/>
      <protection locked="0"/>
    </xf>
    <xf numFmtId="0" fontId="11" fillId="6" borderId="37" xfId="0" applyFont="1" applyFill="1" applyBorder="1" applyAlignment="1" applyProtection="1">
      <alignment horizontal="left" vertical="center" shrinkToFit="1"/>
      <protection locked="0"/>
    </xf>
    <xf numFmtId="0" fontId="11" fillId="6" borderId="17" xfId="0" applyFont="1" applyFill="1" applyBorder="1" applyAlignment="1" applyProtection="1">
      <alignment horizontal="left" vertical="center" shrinkToFit="1"/>
      <protection locked="0"/>
    </xf>
    <xf numFmtId="0" fontId="0" fillId="6" borderId="0" xfId="0" applyFill="1" applyAlignment="1" applyProtection="1">
      <alignment horizontal="left" shrinkToFit="1"/>
      <protection locked="0"/>
    </xf>
    <xf numFmtId="0" fontId="0" fillId="6" borderId="7" xfId="0" applyFill="1" applyBorder="1" applyAlignment="1" applyProtection="1">
      <alignment horizontal="left" shrinkToFit="1"/>
      <protection locked="0"/>
    </xf>
    <xf numFmtId="0" fontId="0" fillId="6" borderId="8" xfId="0" applyFill="1" applyBorder="1" applyAlignment="1" applyProtection="1">
      <alignment horizontal="left" shrinkToFit="1"/>
      <protection locked="0"/>
    </xf>
    <xf numFmtId="0" fontId="3" fillId="0" borderId="20" xfId="0" applyFont="1" applyBorder="1" applyAlignment="1">
      <alignment horizontal="left" vertical="center" wrapText="1" shrinkToFit="1"/>
    </xf>
    <xf numFmtId="0" fontId="4" fillId="3" borderId="15" xfId="0" applyFont="1" applyFill="1" applyBorder="1" applyAlignment="1">
      <alignment horizontal="center" vertical="center" wrapText="1"/>
    </xf>
    <xf numFmtId="0" fontId="4" fillId="3" borderId="58" xfId="0" applyFont="1" applyFill="1" applyBorder="1" applyAlignment="1">
      <alignment horizontal="center" vertical="center"/>
    </xf>
    <xf numFmtId="0" fontId="0" fillId="6" borderId="47" xfId="0" applyFill="1" applyBorder="1" applyAlignment="1" applyProtection="1">
      <alignment horizontal="left" vertical="center" shrinkToFit="1"/>
      <protection locked="0"/>
    </xf>
    <xf numFmtId="0" fontId="0" fillId="6" borderId="48" xfId="0" applyFill="1" applyBorder="1" applyAlignment="1" applyProtection="1">
      <alignment horizontal="left" shrinkToFit="1"/>
      <protection locked="0"/>
    </xf>
    <xf numFmtId="0" fontId="5" fillId="6" borderId="6" xfId="0" applyFont="1" applyFill="1" applyBorder="1" applyAlignment="1" applyProtection="1">
      <alignment horizontal="left" vertical="center" wrapText="1"/>
      <protection locked="0"/>
    </xf>
    <xf numFmtId="0" fontId="5" fillId="6" borderId="10" xfId="0" applyFont="1" applyFill="1" applyBorder="1" applyAlignment="1" applyProtection="1">
      <alignment horizontal="left" vertical="center" wrapText="1"/>
      <protection locked="0"/>
    </xf>
    <xf numFmtId="0" fontId="5" fillId="6" borderId="44" xfId="0" applyFont="1" applyFill="1" applyBorder="1" applyAlignment="1" applyProtection="1">
      <alignment horizontal="left" vertical="center" wrapText="1"/>
      <protection locked="0"/>
    </xf>
    <xf numFmtId="0" fontId="11" fillId="6" borderId="7" xfId="0" applyFont="1" applyFill="1" applyBorder="1" applyAlignment="1" applyProtection="1">
      <alignment vertical="center"/>
      <protection locked="0"/>
    </xf>
    <xf numFmtId="0" fontId="0" fillId="6" borderId="8" xfId="0" applyFill="1" applyBorder="1" applyProtection="1">
      <protection locked="0"/>
    </xf>
    <xf numFmtId="0" fontId="0" fillId="6" borderId="9" xfId="0" applyFill="1" applyBorder="1" applyProtection="1">
      <protection locked="0"/>
    </xf>
    <xf numFmtId="0" fontId="4" fillId="5" borderId="6"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9" xfId="0" applyFont="1" applyFill="1" applyBorder="1" applyAlignment="1">
      <alignment horizontal="center" vertical="center"/>
    </xf>
    <xf numFmtId="0" fontId="0" fillId="6" borderId="6" xfId="0" applyFill="1" applyBorder="1" applyAlignment="1">
      <alignment horizontal="left" vertical="center" wrapText="1"/>
    </xf>
    <xf numFmtId="0" fontId="0" fillId="6" borderId="7" xfId="0" applyFill="1" applyBorder="1" applyAlignment="1">
      <alignment horizontal="left" vertical="center" wrapText="1"/>
    </xf>
    <xf numFmtId="178" fontId="11" fillId="6" borderId="10" xfId="0" applyNumberFormat="1" applyFont="1" applyFill="1" applyBorder="1" applyAlignment="1" applyProtection="1">
      <alignment horizontal="left" vertical="center"/>
      <protection locked="0"/>
    </xf>
    <xf numFmtId="178" fontId="11" fillId="6" borderId="55" xfId="0" applyNumberFormat="1" applyFont="1" applyFill="1" applyBorder="1" applyAlignment="1" applyProtection="1">
      <alignment horizontal="left" vertical="center"/>
      <protection locked="0"/>
    </xf>
    <xf numFmtId="0" fontId="0" fillId="6" borderId="63" xfId="0" applyFill="1" applyBorder="1" applyAlignment="1" applyProtection="1">
      <alignment horizontal="left" vertical="center" wrapText="1"/>
      <protection locked="0"/>
    </xf>
    <xf numFmtId="0" fontId="0" fillId="6" borderId="10" xfId="0" applyFill="1" applyBorder="1" applyAlignment="1" applyProtection="1">
      <alignment horizontal="left" vertical="center" wrapText="1"/>
      <protection locked="0"/>
    </xf>
    <xf numFmtId="0" fontId="0" fillId="6" borderId="44" xfId="0" applyFill="1" applyBorder="1" applyAlignment="1" applyProtection="1">
      <alignment horizontal="left" vertical="center" wrapText="1"/>
      <protection locked="0"/>
    </xf>
    <xf numFmtId="0" fontId="0" fillId="6" borderId="64" xfId="0" applyFill="1" applyBorder="1" applyAlignment="1" applyProtection="1">
      <alignment horizontal="left" vertical="center" wrapText="1"/>
      <protection locked="0"/>
    </xf>
    <xf numFmtId="0" fontId="0" fillId="6" borderId="8" xfId="0" applyFill="1" applyBorder="1" applyAlignment="1" applyProtection="1">
      <alignment horizontal="left" vertical="center" wrapText="1"/>
      <protection locked="0"/>
    </xf>
    <xf numFmtId="0" fontId="0" fillId="6" borderId="30" xfId="0" applyFill="1" applyBorder="1" applyAlignment="1" applyProtection="1">
      <alignment horizontal="left" vertical="center" wrapText="1"/>
      <protection locked="0"/>
    </xf>
    <xf numFmtId="49" fontId="11" fillId="6" borderId="13" xfId="0" applyNumberFormat="1" applyFont="1" applyFill="1" applyBorder="1" applyAlignment="1" applyProtection="1">
      <alignment horizontal="center" vertical="center"/>
      <protection locked="0"/>
    </xf>
    <xf numFmtId="49" fontId="11" fillId="6" borderId="6" xfId="0" applyNumberFormat="1" applyFont="1" applyFill="1" applyBorder="1" applyAlignment="1" applyProtection="1">
      <alignment horizontal="center" vertical="center"/>
      <protection locked="0"/>
    </xf>
    <xf numFmtId="0" fontId="3" fillId="6" borderId="67" xfId="0" applyFont="1" applyFill="1" applyBorder="1" applyAlignment="1" applyProtection="1">
      <alignment horizontal="center" vertical="center" wrapText="1"/>
      <protection locked="0"/>
    </xf>
    <xf numFmtId="0" fontId="3" fillId="6" borderId="66" xfId="0" applyFont="1" applyFill="1" applyBorder="1" applyAlignment="1" applyProtection="1">
      <alignment horizontal="center" vertical="center" wrapText="1"/>
      <protection locked="0"/>
    </xf>
    <xf numFmtId="0" fontId="4" fillId="3" borderId="65" xfId="0" applyFont="1" applyFill="1" applyBorder="1" applyAlignment="1">
      <alignment horizontal="center" vertical="center" wrapText="1" shrinkToFit="1"/>
    </xf>
    <xf numFmtId="0" fontId="4" fillId="3" borderId="66" xfId="0" applyFont="1" applyFill="1" applyBorder="1" applyAlignment="1">
      <alignment horizontal="center" vertical="center" wrapText="1" shrinkToFit="1"/>
    </xf>
    <xf numFmtId="0" fontId="3" fillId="6" borderId="70" xfId="0" applyFont="1" applyFill="1" applyBorder="1" applyAlignment="1" applyProtection="1">
      <alignment horizontal="center" vertical="center" wrapText="1"/>
      <protection locked="0"/>
    </xf>
    <xf numFmtId="0" fontId="4" fillId="3" borderId="28" xfId="0" applyFont="1" applyFill="1" applyBorder="1" applyAlignment="1">
      <alignment horizontal="center" vertical="center" textRotation="255"/>
    </xf>
    <xf numFmtId="0" fontId="4" fillId="0" borderId="26" xfId="0" applyFont="1" applyBorder="1" applyAlignment="1">
      <alignment horizontal="center" vertical="center" textRotation="255"/>
    </xf>
    <xf numFmtId="0" fontId="4" fillId="3" borderId="29" xfId="0" applyFont="1" applyFill="1" applyBorder="1" applyAlignment="1">
      <alignment horizontal="center" vertical="center" wrapText="1"/>
    </xf>
    <xf numFmtId="0" fontId="4" fillId="0" borderId="15" xfId="0" applyFont="1" applyBorder="1" applyAlignment="1">
      <alignment horizontal="center" vertical="center"/>
    </xf>
    <xf numFmtId="0" fontId="32" fillId="0" borderId="1" xfId="0" applyFont="1" applyBorder="1" applyAlignment="1">
      <alignment horizontal="left" vertical="center" wrapText="1"/>
    </xf>
    <xf numFmtId="0" fontId="32" fillId="0" borderId="0" xfId="0" applyFont="1" applyAlignment="1">
      <alignment horizontal="left" vertical="center" wrapText="1"/>
    </xf>
    <xf numFmtId="0" fontId="26" fillId="6" borderId="22" xfId="0" applyFont="1" applyFill="1" applyBorder="1" applyAlignment="1" applyProtection="1">
      <alignment horizontal="center" vertical="center"/>
      <protection locked="0"/>
    </xf>
    <xf numFmtId="0" fontId="26" fillId="6" borderId="15" xfId="0" applyFont="1" applyFill="1" applyBorder="1" applyAlignment="1" applyProtection="1">
      <alignment horizontal="center" vertical="center"/>
      <protection locked="0"/>
    </xf>
    <xf numFmtId="0" fontId="26" fillId="0" borderId="22" xfId="0" applyFont="1" applyBorder="1" applyAlignment="1">
      <alignment horizontal="left" vertical="center" wrapText="1"/>
    </xf>
    <xf numFmtId="0" fontId="3" fillId="0" borderId="15" xfId="0" applyFont="1" applyBorder="1" applyAlignment="1">
      <alignment vertical="center" wrapText="1"/>
    </xf>
    <xf numFmtId="0" fontId="26" fillId="0" borderId="33" xfId="0" applyFont="1" applyBorder="1" applyAlignment="1">
      <alignment horizontal="center" vertical="center"/>
    </xf>
    <xf numFmtId="0" fontId="3" fillId="0" borderId="34" xfId="0" applyFont="1" applyBorder="1" applyAlignment="1">
      <alignment vertical="center"/>
    </xf>
    <xf numFmtId="0" fontId="26" fillId="0" borderId="22" xfId="0" applyFont="1" applyBorder="1" applyAlignment="1">
      <alignment horizontal="center" vertical="center" shrinkToFit="1"/>
    </xf>
    <xf numFmtId="0" fontId="3" fillId="0" borderId="15" xfId="0" applyFont="1" applyBorder="1" applyAlignment="1">
      <alignment vertical="center" shrinkToFit="1"/>
    </xf>
    <xf numFmtId="0" fontId="26" fillId="0" borderId="21" xfId="0" applyFont="1" applyBorder="1" applyAlignment="1">
      <alignment horizontal="center" vertical="center"/>
    </xf>
    <xf numFmtId="0" fontId="3" fillId="0" borderId="26" xfId="0" applyFont="1" applyBorder="1" applyAlignment="1">
      <alignment vertical="center"/>
    </xf>
    <xf numFmtId="0" fontId="26" fillId="0" borderId="21" xfId="0" applyFont="1" applyBorder="1" applyAlignment="1">
      <alignment horizontal="center" vertical="center" wrapText="1"/>
    </xf>
    <xf numFmtId="0" fontId="3" fillId="0" borderId="26" xfId="0" applyFont="1" applyBorder="1" applyAlignment="1">
      <alignment horizontal="center" vertical="center" wrapText="1"/>
    </xf>
    <xf numFmtId="0" fontId="17" fillId="0" borderId="0" xfId="0" applyFont="1" applyAlignment="1">
      <alignment horizontal="left" wrapText="1"/>
    </xf>
    <xf numFmtId="0" fontId="17" fillId="0" borderId="8" xfId="0" applyFont="1" applyBorder="1" applyAlignment="1">
      <alignment horizontal="left" wrapText="1"/>
    </xf>
    <xf numFmtId="0" fontId="17" fillId="0" borderId="0" xfId="0" applyFont="1" applyAlignment="1">
      <alignment horizontal="left"/>
    </xf>
    <xf numFmtId="0" fontId="17" fillId="0" borderId="8" xfId="0" applyFont="1" applyBorder="1" applyAlignment="1">
      <alignment horizontal="left"/>
    </xf>
    <xf numFmtId="0" fontId="4" fillId="6" borderId="11" xfId="0" applyFont="1" applyFill="1" applyBorder="1" applyAlignment="1" applyProtection="1">
      <alignment vertical="center" shrinkToFit="1"/>
      <protection locked="0"/>
    </xf>
    <xf numFmtId="0" fontId="4" fillId="6" borderId="12" xfId="0" applyFont="1" applyFill="1" applyBorder="1" applyAlignment="1" applyProtection="1">
      <alignment vertical="center" shrinkToFit="1"/>
      <protection locked="0"/>
    </xf>
    <xf numFmtId="0" fontId="6" fillId="6" borderId="11" xfId="0" applyFont="1" applyFill="1" applyBorder="1" applyAlignment="1" applyProtection="1">
      <alignment horizontal="left" vertical="center" shrinkToFit="1"/>
      <protection locked="0"/>
    </xf>
    <xf numFmtId="0" fontId="6" fillId="6" borderId="12" xfId="0" applyFont="1" applyFill="1" applyBorder="1" applyAlignment="1" applyProtection="1">
      <alignment vertical="center" shrinkToFit="1"/>
      <protection locked="0"/>
    </xf>
    <xf numFmtId="0" fontId="3" fillId="0" borderId="49" xfId="0" applyFont="1" applyBorder="1" applyAlignment="1">
      <alignment horizontal="center" vertical="center" wrapText="1"/>
    </xf>
    <xf numFmtId="0" fontId="4" fillId="3" borderId="31" xfId="0" applyFont="1" applyFill="1" applyBorder="1" applyAlignment="1">
      <alignment horizontal="center" vertical="center"/>
    </xf>
    <xf numFmtId="0" fontId="0" fillId="0" borderId="32" xfId="0" applyBorder="1" applyAlignment="1">
      <alignment horizontal="center" vertical="center"/>
    </xf>
    <xf numFmtId="0" fontId="0" fillId="0" borderId="13" xfId="0" applyBorder="1" applyAlignment="1">
      <alignment horizontal="center" vertical="center"/>
    </xf>
    <xf numFmtId="0" fontId="3" fillId="6" borderId="50" xfId="0" applyFont="1" applyFill="1" applyBorder="1" applyAlignment="1" applyProtection="1">
      <alignment vertical="center"/>
      <protection locked="0"/>
    </xf>
    <xf numFmtId="0" fontId="3" fillId="0" borderId="50" xfId="0" applyFont="1" applyBorder="1" applyAlignment="1">
      <alignment vertical="center" wrapText="1"/>
    </xf>
    <xf numFmtId="0" fontId="3" fillId="0" borderId="50" xfId="0" applyFont="1" applyBorder="1" applyAlignment="1">
      <alignment horizontal="center" vertical="center" shrinkToFit="1"/>
    </xf>
    <xf numFmtId="0" fontId="4" fillId="6" borderId="35" xfId="0" applyFont="1" applyFill="1" applyBorder="1" applyAlignment="1" applyProtection="1">
      <alignment vertical="center" shrinkToFit="1"/>
      <protection locked="0"/>
    </xf>
    <xf numFmtId="0" fontId="4" fillId="6" borderId="36" xfId="0" applyFont="1" applyFill="1" applyBorder="1" applyAlignment="1" applyProtection="1">
      <alignment vertical="center" shrinkToFit="1"/>
      <protection locked="0"/>
    </xf>
    <xf numFmtId="0" fontId="4" fillId="6" borderId="13" xfId="0" applyFont="1" applyFill="1" applyBorder="1" applyAlignment="1" applyProtection="1">
      <alignment vertical="center" shrinkToFit="1"/>
      <protection locked="0"/>
    </xf>
    <xf numFmtId="0" fontId="3" fillId="0" borderId="15" xfId="0" applyFont="1" applyBorder="1" applyAlignment="1">
      <alignment horizontal="center" vertical="center" shrinkToFit="1"/>
    </xf>
    <xf numFmtId="0" fontId="6" fillId="6" borderId="13" xfId="0" applyFont="1" applyFill="1" applyBorder="1" applyAlignment="1" applyProtection="1">
      <alignment horizontal="left" vertical="center" shrinkToFit="1"/>
      <protection locked="0"/>
    </xf>
    <xf numFmtId="0" fontId="26" fillId="6" borderId="50" xfId="0" applyFont="1" applyFill="1" applyBorder="1" applyAlignment="1" applyProtection="1">
      <alignment horizontal="center" vertical="center"/>
      <protection locked="0"/>
    </xf>
    <xf numFmtId="0" fontId="4" fillId="6" borderId="45" xfId="0" applyFont="1" applyFill="1" applyBorder="1" applyAlignment="1" applyProtection="1">
      <alignment vertical="center" shrinkToFit="1"/>
      <protection locked="0"/>
    </xf>
  </cellXfs>
  <cellStyles count="2">
    <cellStyle name="ハイパーリンク" xfId="1" builtinId="8"/>
    <cellStyle name="標準" xfId="0" builtinId="0"/>
  </cellStyles>
  <dxfs count="2">
    <dxf>
      <font>
        <b/>
        <i val="0"/>
        <color rgb="FFFF0000"/>
      </font>
    </dxf>
    <dxf>
      <font>
        <b/>
        <i val="0"/>
        <color rgb="FFFF0000"/>
      </font>
    </dxf>
  </dxfs>
  <tableStyles count="0" defaultTableStyle="TableStyleMedium9" defaultPivotStyle="PivotStyleLight16"/>
  <colors>
    <mruColors>
      <color rgb="FFFFFFEB"/>
      <color rgb="FFF7F9F1"/>
      <color rgb="FFF5F8EE"/>
      <color rgb="FFFFFF66"/>
      <color rgb="FFEBF1DE"/>
      <color rgb="FFFFFF99"/>
      <color rgb="FFFFCC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104775</xdr:colOff>
      <xdr:row>15</xdr:row>
      <xdr:rowOff>28575</xdr:rowOff>
    </xdr:from>
    <xdr:to>
      <xdr:col>23</xdr:col>
      <xdr:colOff>33337</xdr:colOff>
      <xdr:row>16</xdr:row>
      <xdr:rowOff>180975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209550" y="2609850"/>
          <a:ext cx="4433887"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1">
              <a:solidFill>
                <a:srgbClr val="FF0000"/>
              </a:solidFill>
            </a:rPr>
            <a:t>オンライン対象コースをお申込みの方は、以下をご確認ください。</a:t>
          </a:r>
          <a:endParaRPr kumimoji="1" lang="en-US" altLang="ja-JP" sz="1100" b="1">
            <a:solidFill>
              <a:srgbClr val="FF0000"/>
            </a:solidFill>
          </a:endParaRPr>
        </a:p>
        <a:p>
          <a:pPr>
            <a:lnSpc>
              <a:spcPts val="1300"/>
            </a:lnSpc>
          </a:pPr>
          <a:r>
            <a:rPr kumimoji="1" lang="ja-JP" altLang="en-US" sz="1100"/>
            <a:t>　　</a:t>
          </a:r>
          <a:r>
            <a:rPr kumimoji="1" lang="ja-JP" altLang="en-US" sz="1100" b="1"/>
            <a:t>通信の方法による在職者訓練用利用規約に同意します。</a:t>
          </a:r>
          <a:endParaRPr kumimoji="1" lang="en-US" altLang="ja-JP" sz="1100" b="1"/>
        </a:p>
        <a:p>
          <a:pPr>
            <a:lnSpc>
              <a:spcPts val="1300"/>
            </a:lnSpc>
          </a:pPr>
          <a:r>
            <a:rPr kumimoji="1" lang="ja-JP" altLang="en-US" sz="1100"/>
            <a:t>　　　　</a:t>
          </a:r>
          <a:r>
            <a:rPr kumimoji="1" lang="en-US" altLang="ja-JP" sz="1100" u="sng"/>
            <a:t>※</a:t>
          </a:r>
          <a:r>
            <a:rPr kumimoji="1" lang="ja-JP" altLang="en-US" sz="1100" u="sng"/>
            <a:t>同意される場合は、□に✔をご記入ください。</a:t>
          </a:r>
        </a:p>
      </xdr:txBody>
    </xdr:sp>
    <xdr:clientData/>
  </xdr:twoCellAnchor>
  <xdr:twoCellAnchor editAs="oneCell">
    <xdr:from>
      <xdr:col>26</xdr:col>
      <xdr:colOff>133350</xdr:colOff>
      <xdr:row>50</xdr:row>
      <xdr:rowOff>114300</xdr:rowOff>
    </xdr:from>
    <xdr:to>
      <xdr:col>38</xdr:col>
      <xdr:colOff>738188</xdr:colOff>
      <xdr:row>52</xdr:row>
      <xdr:rowOff>366713</xdr:rowOff>
    </xdr:to>
    <xdr:pic>
      <xdr:nvPicPr>
        <xdr:cNvPr id="37" name="図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14950" y="11525250"/>
          <a:ext cx="2947988" cy="557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28</xdr:col>
          <xdr:colOff>76200</xdr:colOff>
          <xdr:row>20</xdr:row>
          <xdr:rowOff>190500</xdr:rowOff>
        </xdr:from>
        <xdr:to>
          <xdr:col>37</xdr:col>
          <xdr:colOff>95250</xdr:colOff>
          <xdr:row>21</xdr:row>
          <xdr:rowOff>0</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5638800" y="4362450"/>
              <a:ext cx="1733550" cy="266700"/>
              <a:chOff x="1952625" y="7572375"/>
              <a:chExt cx="1234005" cy="238125"/>
            </a:xfrm>
          </xdr:grpSpPr>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1952625" y="7572375"/>
                <a:ext cx="711927"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団体</a:t>
                </a:r>
              </a:p>
            </xdr:txBody>
          </xdr:sp>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2474702" y="7581900"/>
                <a:ext cx="711928"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個人事業主</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123825</xdr:colOff>
          <xdr:row>20</xdr:row>
          <xdr:rowOff>447675</xdr:rowOff>
        </xdr:from>
        <xdr:to>
          <xdr:col>23</xdr:col>
          <xdr:colOff>133350</xdr:colOff>
          <xdr:row>21</xdr:row>
          <xdr:rowOff>504825</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1276350" y="4619625"/>
              <a:ext cx="3467100" cy="514350"/>
              <a:chOff x="1466850" y="4210055"/>
              <a:chExt cx="3467100" cy="561971"/>
            </a:xfrm>
          </xdr:grpSpPr>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1476375" y="4229100"/>
                <a:ext cx="11525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 1~29人</a:t>
                </a:r>
              </a:p>
            </xdr:txBody>
          </xdr:sp>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2619374" y="4210055"/>
                <a:ext cx="1019175" cy="342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B. 30~99人</a:t>
                </a:r>
              </a:p>
            </xdr:txBody>
          </xdr:sp>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3743325" y="4229101"/>
                <a:ext cx="117157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 100~299人</a:t>
                </a:r>
              </a:p>
            </xdr:txBody>
          </xdr:sp>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1466850" y="4495800"/>
                <a:ext cx="1200150" cy="2762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D. 300~499人</a:t>
                </a:r>
              </a:p>
            </xdr:txBody>
          </xdr:sp>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2609850" y="4505325"/>
                <a:ext cx="120015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E. 500~999人</a:t>
                </a:r>
              </a:p>
            </xdr:txBody>
          </xdr:sp>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3733800" y="4524374"/>
                <a:ext cx="1200150" cy="238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F. 1,000~</a:t>
                </a:r>
              </a:p>
            </xdr:txBody>
          </xdr:sp>
        </xdr:grpSp>
        <xdr:clientData/>
      </xdr:twoCellAnchor>
    </mc:Choice>
    <mc:Fallback/>
  </mc:AlternateContent>
  <xdr:twoCellAnchor>
    <xdr:from>
      <xdr:col>1</xdr:col>
      <xdr:colOff>57150</xdr:colOff>
      <xdr:row>14</xdr:row>
      <xdr:rowOff>47625</xdr:rowOff>
    </xdr:from>
    <xdr:to>
      <xdr:col>41</xdr:col>
      <xdr:colOff>19051</xdr:colOff>
      <xdr:row>17</xdr:row>
      <xdr:rowOff>86025</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61925" y="2457450"/>
          <a:ext cx="8543926" cy="1076625"/>
          <a:chOff x="161925" y="2457450"/>
          <a:chExt cx="8543926" cy="1076625"/>
        </a:xfrm>
      </xdr:grpSpPr>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972050" y="3202802"/>
            <a:ext cx="3581399" cy="321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u="sng">
                <a:solidFill>
                  <a:schemeClr val="dk1"/>
                </a:solidFill>
                <a:effectLst/>
                <a:latin typeface="+mn-lt"/>
                <a:ea typeface="+mn-ea"/>
                <a:cs typeface="+mn-cs"/>
                <a:hlinkClick xmlns:r="http://schemas.openxmlformats.org/officeDocument/2006/relationships" r:id=""/>
              </a:rPr>
              <a:t>https://www.apc.jeed.go.jp/online_kiyaku/01.pdf</a:t>
            </a:r>
            <a:endParaRPr lang="ja-JP" altLang="ja-JP" sz="1100">
              <a:solidFill>
                <a:schemeClr val="dk1"/>
              </a:solidFill>
              <a:effectLst/>
              <a:latin typeface="+mn-lt"/>
              <a:ea typeface="+mn-ea"/>
              <a:cs typeface="+mn-cs"/>
            </a:endParaRPr>
          </a:p>
          <a:p>
            <a:endParaRPr kumimoji="1" lang="ja-JP" altLang="en-US" sz="800">
              <a:latin typeface="Meiryo UI" panose="020B0604030504040204" pitchFamily="50" charset="-128"/>
              <a:ea typeface="Meiryo UI" panose="020B0604030504040204" pitchFamily="50" charset="-128"/>
            </a:endParaRPr>
          </a:p>
        </xdr:txBody>
      </xdr:sp>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61925" y="2457450"/>
            <a:ext cx="8543926" cy="1076625"/>
            <a:chOff x="228600" y="2476500"/>
            <a:chExt cx="8543926" cy="1076625"/>
          </a:xfrm>
        </xdr:grpSpPr>
        <xdr:sp macro="" textlink="">
          <xdr:nvSpPr>
            <xdr:cNvPr id="32" name="テキスト ボックス 2">
              <a:extLst>
                <a:ext uri="{FF2B5EF4-FFF2-40B4-BE49-F238E27FC236}">
                  <a16:creationId xmlns:a16="http://schemas.microsoft.com/office/drawing/2014/main" id="{00000000-0008-0000-0000-000020000000}"/>
                </a:ext>
              </a:extLst>
            </xdr:cNvPr>
            <xdr:cNvSpPr txBox="1">
              <a:spLocks noChangeArrowheads="1"/>
            </xdr:cNvSpPr>
          </xdr:nvSpPr>
          <xdr:spPr bwMode="auto">
            <a:xfrm>
              <a:off x="5019675" y="2657476"/>
              <a:ext cx="3752851" cy="609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l">
                <a:lnSpc>
                  <a:spcPts val="1200"/>
                </a:lnSpc>
                <a:spcAft>
                  <a:spcPts val="0"/>
                </a:spcAft>
              </a:pPr>
              <a:r>
                <a:rPr lang="ja-JP" sz="800" b="0" kern="0" spc="60">
                  <a:effectLst/>
                  <a:latin typeface="Century" panose="02040604050505020304" pitchFamily="18" charset="0"/>
                  <a:ea typeface="Meiryo UI" panose="020B0604030504040204" pitchFamily="50" charset="-128"/>
                  <a:cs typeface="Times New Roman" panose="02020603050405020304" pitchFamily="18" charset="0"/>
                </a:rPr>
                <a:t>利用規約は左記</a:t>
              </a:r>
              <a:r>
                <a:rPr lang="ja-JP" altLang="en-US" sz="800" b="0" kern="0" spc="60">
                  <a:effectLst/>
                  <a:latin typeface="Century" panose="02040604050505020304" pitchFamily="18" charset="0"/>
                  <a:ea typeface="Meiryo UI" panose="020B0604030504040204" pitchFamily="50" charset="-128"/>
                  <a:cs typeface="Times New Roman" panose="02020603050405020304" pitchFamily="18" charset="0"/>
                </a:rPr>
                <a:t>二次元バー</a:t>
              </a:r>
              <a:r>
                <a:rPr lang="ja-JP" sz="800" b="0" kern="0" spc="60">
                  <a:effectLst/>
                  <a:latin typeface="Century" panose="02040604050505020304" pitchFamily="18" charset="0"/>
                  <a:ea typeface="Meiryo UI" panose="020B0604030504040204" pitchFamily="50" charset="-128"/>
                  <a:cs typeface="Times New Roman" panose="02020603050405020304" pitchFamily="18" charset="0"/>
                </a:rPr>
                <a:t>コード読み取り</a:t>
              </a:r>
              <a:endParaRPr lang="en-US" altLang="ja-JP" sz="800" b="0" kern="0" spc="60">
                <a:effectLst/>
                <a:latin typeface="Century" panose="02040604050505020304" pitchFamily="18" charset="0"/>
                <a:ea typeface="Meiryo UI" panose="020B0604030504040204" pitchFamily="50" charset="-128"/>
                <a:cs typeface="Times New Roman" panose="02020603050405020304" pitchFamily="18" charset="0"/>
              </a:endParaRPr>
            </a:p>
            <a:p>
              <a:pPr algn="l">
                <a:lnSpc>
                  <a:spcPts val="1200"/>
                </a:lnSpc>
                <a:spcAft>
                  <a:spcPts val="0"/>
                </a:spcAft>
              </a:pPr>
              <a:r>
                <a:rPr lang="ja-JP" sz="800" b="0" kern="0" spc="60">
                  <a:effectLst/>
                  <a:latin typeface="Century" panose="02040604050505020304" pitchFamily="18" charset="0"/>
                  <a:ea typeface="Meiryo UI" panose="020B0604030504040204" pitchFamily="50" charset="-128"/>
                  <a:cs typeface="Times New Roman" panose="02020603050405020304" pitchFamily="18" charset="0"/>
                </a:rPr>
                <a:t>または下記</a:t>
              </a:r>
              <a:r>
                <a:rPr lang="en-US" sz="800" b="0" kern="0" spc="60">
                  <a:effectLst/>
                  <a:latin typeface="Century" panose="02040604050505020304" pitchFamily="18" charset="0"/>
                  <a:ea typeface="Meiryo UI" panose="020B0604030504040204" pitchFamily="50" charset="-128"/>
                  <a:cs typeface="Times New Roman" panose="02020603050405020304" pitchFamily="18" charset="0"/>
                </a:rPr>
                <a:t>URL</a:t>
              </a:r>
              <a:r>
                <a:rPr lang="ja-JP" sz="800" b="0" kern="0" spc="60">
                  <a:effectLst/>
                  <a:latin typeface="Century" panose="02040604050505020304" pitchFamily="18" charset="0"/>
                  <a:ea typeface="Meiryo UI" panose="020B0604030504040204" pitchFamily="50" charset="-128"/>
                  <a:cs typeface="Times New Roman" panose="02020603050405020304" pitchFamily="18" charset="0"/>
                </a:rPr>
                <a:t>からご確認いただけます。</a:t>
              </a:r>
              <a:r>
                <a:rPr lang="en-US" sz="800" b="0" u="none" kern="100">
                  <a:solidFill>
                    <a:srgbClr val="0000CC"/>
                  </a:solidFill>
                  <a:effectLst/>
                  <a:latin typeface="Meiryo UI" panose="020B0604030504040204" pitchFamily="50" charset="-128"/>
                  <a:ea typeface="ＭＳ 明朝" panose="02020609040205080304" pitchFamily="17" charset="-128"/>
                  <a:cs typeface="Times New Roman" panose="02020603050405020304" pitchFamily="18" charset="0"/>
                </a:rPr>
                <a:t> </a:t>
              </a:r>
              <a:r>
                <a:rPr lang="en-US" sz="800" b="0" kern="100">
                  <a:effectLst/>
                  <a:latin typeface="Meiryo UI" panose="020B0604030504040204" pitchFamily="50" charset="-128"/>
                  <a:ea typeface="ＭＳ 明朝" panose="02020609040205080304" pitchFamily="17" charset="-128"/>
                  <a:cs typeface="Times New Roman" panose="02020603050405020304" pitchFamily="18" charset="0"/>
                </a:rPr>
                <a:t> </a:t>
              </a:r>
              <a:endParaRPr lang="ja-JP" sz="1100" b="0" kern="100">
                <a:effectLst/>
                <a:latin typeface="Century" panose="02040604050505020304" pitchFamily="18" charset="0"/>
                <a:ea typeface="ＭＳ 明朝" panose="02020609040205080304" pitchFamily="17" charset="-128"/>
                <a:cs typeface="Times New Roman" panose="02020603050405020304" pitchFamily="18" charset="0"/>
              </a:endParaRPr>
            </a:p>
            <a:p>
              <a:pPr marL="101600" indent="-101600" algn="l">
                <a:lnSpc>
                  <a:spcPts val="1200"/>
                </a:lnSpc>
                <a:spcAft>
                  <a:spcPts val="0"/>
                </a:spcAft>
              </a:pPr>
              <a:r>
                <a:rPr lang="en-US" altLang="ja-JP" sz="800" b="0" kern="100">
                  <a:effectLst/>
                  <a:latin typeface="Century" panose="02040604050505020304" pitchFamily="18" charset="0"/>
                  <a:ea typeface="Meiryo UI" panose="020B0604030504040204" pitchFamily="50" charset="-128"/>
                  <a:cs typeface="Times New Roman" panose="02020603050405020304" pitchFamily="18" charset="0"/>
                </a:rPr>
                <a:t>  </a:t>
              </a:r>
              <a:r>
                <a:rPr lang="ja-JP" sz="800" b="0" kern="100">
                  <a:effectLst/>
                  <a:latin typeface="Century" panose="02040604050505020304" pitchFamily="18" charset="0"/>
                  <a:ea typeface="Meiryo UI" panose="020B0604030504040204" pitchFamily="50" charset="-128"/>
                  <a:cs typeface="Times New Roman" panose="02020603050405020304" pitchFamily="18" charset="0"/>
                </a:rPr>
                <a:t>※必ず「通信の方法による在職者訓練　利用規約」をお読みください。</a:t>
              </a:r>
              <a:endParaRPr lang="ja-JP" sz="1100" b="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pic>
          <xdr:nvPicPr>
            <xdr:cNvPr id="34" name="Picture 15">
              <a:extLst>
                <a:ext uri="{FF2B5EF4-FFF2-40B4-BE49-F238E27FC236}">
                  <a16:creationId xmlns:a16="http://schemas.microsoft.com/office/drawing/2014/main" id="{00000000-0008-0000-0000-000022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52925" y="2905125"/>
              <a:ext cx="648000" cy="648000"/>
            </a:xfrm>
            <a:prstGeom prst="rect">
              <a:avLst/>
            </a:prstGeom>
            <a:noFill/>
            <a:ln>
              <a:solidFill>
                <a:schemeClr val="tx1"/>
              </a:solidFill>
            </a:ln>
          </xdr:spPr>
        </xdr:pic>
        <mc:AlternateContent xmlns:mc="http://schemas.openxmlformats.org/markup-compatibility/2006">
          <mc:Choice xmlns:a14="http://schemas.microsoft.com/office/drawing/2010/main" Requires="a14">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228600" y="2476500"/>
                  <a:ext cx="485775" cy="8477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5fs02w\&#39640;&#24230;&#35347;&#32244;&#12475;&#12531;&#12479;&#12540;\&#39640;&#24230;&#35347;&#32244;&#12475;&#12531;&#12479;&#12540;&#20849;&#26377;\&#20107;&#21209;&#31995;&#20849;&#26377;_150G\220_&#20107;&#26989;&#35506;\&#9734;&#21463;&#20184;\&#12475;&#12511;&#12490;&#12540;&#21463;&#20184;&#38306;&#36899;&#27096;&#24335;\H30&#65288;&#20206;&#65289;\H30%20&#30003;&#36796;&#26360;&#38306;&#36899;&#27096;&#24335;\2018&#21463;&#35611;&#30003;&#36796;&#26360;&#65288;4&#21517;&#20197;&#19979;&#20462;&#27491;&#29256;&#65289;&#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30受講申込書(修正箇所・記入例)"/>
      <sheetName val="H30受講申込書 (修正版)"/>
      <sheetName val="Sheet2"/>
    </sheetNames>
    <sheetDataSet>
      <sheetData sheetId="0" refreshError="1"/>
      <sheetData sheetId="1"/>
      <sheetData sheetId="2">
        <row r="1">
          <cell r="A1" t="str">
            <v>コース番号</v>
          </cell>
        </row>
        <row r="2">
          <cell r="A2" t="str">
            <v>A0071</v>
          </cell>
        </row>
        <row r="3">
          <cell r="A3" t="str">
            <v>A0081</v>
          </cell>
        </row>
        <row r="4">
          <cell r="A4" t="str">
            <v>B0101</v>
          </cell>
        </row>
        <row r="5">
          <cell r="A5" t="str">
            <v>B0201</v>
          </cell>
        </row>
        <row r="6">
          <cell r="A6" t="str">
            <v>B0301</v>
          </cell>
        </row>
        <row r="7">
          <cell r="A7" t="str">
            <v>B0401</v>
          </cell>
        </row>
        <row r="8">
          <cell r="A8" t="str">
            <v>B0841</v>
          </cell>
        </row>
        <row r="9">
          <cell r="A9" t="str">
            <v>C0111</v>
          </cell>
        </row>
        <row r="10">
          <cell r="A10" t="str">
            <v>C0131</v>
          </cell>
        </row>
        <row r="11">
          <cell r="A11" t="str">
            <v>C0141</v>
          </cell>
        </row>
        <row r="12">
          <cell r="A12" t="str">
            <v>C0311</v>
          </cell>
        </row>
        <row r="13">
          <cell r="A13" t="str">
            <v>C0312</v>
          </cell>
        </row>
        <row r="14">
          <cell r="A14" t="str">
            <v>C0331</v>
          </cell>
        </row>
        <row r="15">
          <cell r="A15" t="str">
            <v>C0332</v>
          </cell>
        </row>
        <row r="16">
          <cell r="A16" t="str">
            <v>C0341</v>
          </cell>
        </row>
        <row r="17">
          <cell r="A17" t="str">
            <v>C0351</v>
          </cell>
        </row>
        <row r="18">
          <cell r="A18" t="str">
            <v>C0541</v>
          </cell>
        </row>
        <row r="19">
          <cell r="A19" t="str">
            <v>C0591</v>
          </cell>
        </row>
        <row r="20">
          <cell r="A20" t="str">
            <v>C0631</v>
          </cell>
        </row>
        <row r="21">
          <cell r="A21" t="str">
            <v>C0801</v>
          </cell>
        </row>
        <row r="22">
          <cell r="A22" t="str">
            <v>C0921</v>
          </cell>
        </row>
        <row r="23">
          <cell r="A23" t="str">
            <v>C1211</v>
          </cell>
        </row>
        <row r="24">
          <cell r="A24" t="str">
            <v>C1212</v>
          </cell>
        </row>
        <row r="25">
          <cell r="A25" t="str">
            <v>C1221</v>
          </cell>
        </row>
        <row r="26">
          <cell r="A26" t="str">
            <v>C1271</v>
          </cell>
        </row>
        <row r="27">
          <cell r="A27" t="str">
            <v>C1291</v>
          </cell>
        </row>
        <row r="28">
          <cell r="A28" t="str">
            <v>C1321</v>
          </cell>
        </row>
        <row r="29">
          <cell r="A29" t="str">
            <v>C1331</v>
          </cell>
        </row>
        <row r="30">
          <cell r="A30" t="str">
            <v>C1341</v>
          </cell>
        </row>
        <row r="31">
          <cell r="A31" t="str">
            <v>C1351</v>
          </cell>
        </row>
        <row r="32">
          <cell r="A32" t="str">
            <v>C1441</v>
          </cell>
        </row>
        <row r="33">
          <cell r="A33" t="str">
            <v>C1551</v>
          </cell>
        </row>
        <row r="34">
          <cell r="A34" t="str">
            <v>C1552</v>
          </cell>
        </row>
        <row r="35">
          <cell r="A35" t="str">
            <v>C1561</v>
          </cell>
        </row>
        <row r="36">
          <cell r="A36" t="str">
            <v>C1711</v>
          </cell>
        </row>
        <row r="37">
          <cell r="A37" t="str">
            <v>C1721</v>
          </cell>
        </row>
        <row r="38">
          <cell r="A38" t="str">
            <v>C1731</v>
          </cell>
        </row>
        <row r="39">
          <cell r="A39" t="str">
            <v>C1811</v>
          </cell>
        </row>
        <row r="40">
          <cell r="A40" t="str">
            <v>C2111</v>
          </cell>
        </row>
        <row r="41">
          <cell r="A41" t="str">
            <v>C4011</v>
          </cell>
        </row>
        <row r="42">
          <cell r="A42" t="str">
            <v>C4121</v>
          </cell>
        </row>
        <row r="43">
          <cell r="A43" t="str">
            <v>C4211</v>
          </cell>
        </row>
        <row r="44">
          <cell r="A44" t="str">
            <v>C4212</v>
          </cell>
        </row>
        <row r="45">
          <cell r="A45" t="str">
            <v>C4221</v>
          </cell>
        </row>
        <row r="46">
          <cell r="A46" t="str">
            <v>C4241</v>
          </cell>
        </row>
        <row r="47">
          <cell r="A47" t="str">
            <v>C4251</v>
          </cell>
        </row>
        <row r="48">
          <cell r="A48" t="str">
            <v>C4471</v>
          </cell>
        </row>
        <row r="49">
          <cell r="A49" t="str">
            <v>C4481</v>
          </cell>
        </row>
        <row r="50">
          <cell r="A50" t="str">
            <v>C5121</v>
          </cell>
        </row>
        <row r="51">
          <cell r="A51" t="str">
            <v>C5211</v>
          </cell>
        </row>
        <row r="52">
          <cell r="A52" t="str">
            <v>C5261</v>
          </cell>
        </row>
        <row r="53">
          <cell r="A53" t="str">
            <v>C5311</v>
          </cell>
        </row>
        <row r="54">
          <cell r="A54" t="str">
            <v>C5321</v>
          </cell>
        </row>
        <row r="55">
          <cell r="A55" t="str">
            <v>C5451</v>
          </cell>
        </row>
        <row r="56">
          <cell r="A56" t="str">
            <v>D0021</v>
          </cell>
        </row>
        <row r="57">
          <cell r="A57" t="str">
            <v>D0501</v>
          </cell>
        </row>
        <row r="58">
          <cell r="A58" t="str">
            <v>D0502</v>
          </cell>
        </row>
        <row r="59">
          <cell r="A59" t="str">
            <v>D0661</v>
          </cell>
        </row>
        <row r="60">
          <cell r="A60" t="str">
            <v>D2011</v>
          </cell>
        </row>
        <row r="61">
          <cell r="A61" t="str">
            <v>D2021</v>
          </cell>
        </row>
        <row r="62">
          <cell r="A62" t="str">
            <v>D2041</v>
          </cell>
        </row>
        <row r="63">
          <cell r="A63" t="str">
            <v>D2081</v>
          </cell>
        </row>
        <row r="64">
          <cell r="A64" t="str">
            <v>D2091</v>
          </cell>
        </row>
        <row r="65">
          <cell r="A65" t="str">
            <v>D2101</v>
          </cell>
        </row>
        <row r="66">
          <cell r="A66" t="str">
            <v>D2111</v>
          </cell>
        </row>
        <row r="67">
          <cell r="A67" t="str">
            <v>DM211</v>
          </cell>
        </row>
        <row r="68">
          <cell r="A68" t="str">
            <v>DZ111</v>
          </cell>
        </row>
        <row r="69">
          <cell r="A69" t="str">
            <v>E0011</v>
          </cell>
        </row>
        <row r="70">
          <cell r="A70" t="str">
            <v>E0012</v>
          </cell>
        </row>
        <row r="71">
          <cell r="A71" t="str">
            <v>E0021</v>
          </cell>
        </row>
        <row r="72">
          <cell r="A72" t="str">
            <v>E0031</v>
          </cell>
        </row>
        <row r="73">
          <cell r="A73" t="str">
            <v>E0061</v>
          </cell>
        </row>
        <row r="74">
          <cell r="A74" t="str">
            <v>E0062</v>
          </cell>
        </row>
        <row r="75">
          <cell r="A75" t="str">
            <v>E0071</v>
          </cell>
        </row>
        <row r="76">
          <cell r="A76" t="str">
            <v>E0072</v>
          </cell>
        </row>
        <row r="77">
          <cell r="A77" t="str">
            <v>E0091</v>
          </cell>
        </row>
        <row r="78">
          <cell r="A78" t="str">
            <v>E0092</v>
          </cell>
        </row>
        <row r="79">
          <cell r="A79" t="str">
            <v>E0161</v>
          </cell>
        </row>
        <row r="80">
          <cell r="A80" t="str">
            <v>E0191</v>
          </cell>
        </row>
        <row r="81">
          <cell r="A81" t="str">
            <v>E0211</v>
          </cell>
        </row>
        <row r="82">
          <cell r="A82" t="str">
            <v>E0231</v>
          </cell>
        </row>
        <row r="83">
          <cell r="A83" t="str">
            <v>E0241</v>
          </cell>
        </row>
        <row r="84">
          <cell r="A84" t="str">
            <v>E0251</v>
          </cell>
        </row>
        <row r="85">
          <cell r="A85" t="str">
            <v>E0271</v>
          </cell>
        </row>
        <row r="86">
          <cell r="A86" t="str">
            <v>E0291</v>
          </cell>
        </row>
        <row r="87">
          <cell r="A87" t="str">
            <v>E0292</v>
          </cell>
        </row>
        <row r="88">
          <cell r="A88" t="str">
            <v>E0301</v>
          </cell>
        </row>
        <row r="89">
          <cell r="A89" t="str">
            <v>E0302</v>
          </cell>
        </row>
        <row r="90">
          <cell r="A90" t="str">
            <v>E0311</v>
          </cell>
        </row>
        <row r="91">
          <cell r="A91" t="str">
            <v>E0321</v>
          </cell>
        </row>
        <row r="92">
          <cell r="A92" t="str">
            <v>E0331</v>
          </cell>
        </row>
        <row r="93">
          <cell r="A93" t="str">
            <v>E0351</v>
          </cell>
        </row>
        <row r="94">
          <cell r="A94" t="str">
            <v>E0361</v>
          </cell>
        </row>
        <row r="95">
          <cell r="A95" t="str">
            <v>E0401</v>
          </cell>
        </row>
        <row r="96">
          <cell r="A96" t="str">
            <v>E0431</v>
          </cell>
        </row>
        <row r="97">
          <cell r="A97" t="str">
            <v>E0441</v>
          </cell>
        </row>
        <row r="98">
          <cell r="A98" t="str">
            <v>E0451</v>
          </cell>
        </row>
        <row r="99">
          <cell r="A99" t="str">
            <v>E0461</v>
          </cell>
        </row>
        <row r="100">
          <cell r="A100" t="str">
            <v>E0471</v>
          </cell>
        </row>
        <row r="101">
          <cell r="A101" t="str">
            <v>E0481</v>
          </cell>
        </row>
        <row r="102">
          <cell r="A102" t="str">
            <v>E0491</v>
          </cell>
        </row>
        <row r="103">
          <cell r="A103" t="str">
            <v>E0571</v>
          </cell>
        </row>
        <row r="104">
          <cell r="A104" t="str">
            <v>E0591</v>
          </cell>
        </row>
        <row r="105">
          <cell r="A105" t="str">
            <v>E0641</v>
          </cell>
        </row>
        <row r="106">
          <cell r="A106" t="str">
            <v>E0671</v>
          </cell>
        </row>
        <row r="107">
          <cell r="A107" t="str">
            <v>E0681</v>
          </cell>
        </row>
        <row r="108">
          <cell r="A108" t="str">
            <v>E0691</v>
          </cell>
        </row>
        <row r="109">
          <cell r="A109" t="str">
            <v>E0701</v>
          </cell>
        </row>
        <row r="110">
          <cell r="A110" t="str">
            <v>E0711</v>
          </cell>
        </row>
        <row r="111">
          <cell r="A111" t="str">
            <v>E0712</v>
          </cell>
        </row>
        <row r="112">
          <cell r="A112" t="str">
            <v>E0721</v>
          </cell>
        </row>
        <row r="113">
          <cell r="A113" t="str">
            <v>E0731</v>
          </cell>
        </row>
        <row r="114">
          <cell r="A114" t="str">
            <v>E0732</v>
          </cell>
        </row>
        <row r="115">
          <cell r="A115" t="str">
            <v>E0741</v>
          </cell>
        </row>
        <row r="116">
          <cell r="A116" t="str">
            <v>E0751</v>
          </cell>
        </row>
        <row r="117">
          <cell r="A117" t="str">
            <v>E0761</v>
          </cell>
        </row>
        <row r="118">
          <cell r="A118" t="str">
            <v>E0762</v>
          </cell>
        </row>
        <row r="119">
          <cell r="A119" t="str">
            <v>E0771</v>
          </cell>
        </row>
        <row r="120">
          <cell r="A120" t="str">
            <v>E0781</v>
          </cell>
        </row>
        <row r="121">
          <cell r="A121" t="str">
            <v>E0782</v>
          </cell>
        </row>
        <row r="122">
          <cell r="A122" t="str">
            <v>E0791</v>
          </cell>
        </row>
        <row r="123">
          <cell r="A123" t="str">
            <v>E0801</v>
          </cell>
        </row>
        <row r="124">
          <cell r="A124" t="str">
            <v>E0811</v>
          </cell>
        </row>
        <row r="125">
          <cell r="A125" t="str">
            <v>E0821</v>
          </cell>
        </row>
        <row r="126">
          <cell r="A126" t="str">
            <v>E0831</v>
          </cell>
        </row>
        <row r="127">
          <cell r="A127" t="str">
            <v>E9951</v>
          </cell>
        </row>
        <row r="128">
          <cell r="A128" t="str">
            <v>E9952</v>
          </cell>
        </row>
        <row r="129">
          <cell r="A129" t="str">
            <v>E9961</v>
          </cell>
        </row>
        <row r="130">
          <cell r="A130" t="str">
            <v>E9962</v>
          </cell>
        </row>
        <row r="131">
          <cell r="A131" t="str">
            <v>E9971</v>
          </cell>
        </row>
        <row r="132">
          <cell r="A132" t="str">
            <v>E9972</v>
          </cell>
        </row>
        <row r="133">
          <cell r="A133" t="str">
            <v>E9981</v>
          </cell>
        </row>
        <row r="134">
          <cell r="A134" t="str">
            <v>E9982</v>
          </cell>
        </row>
        <row r="135">
          <cell r="A135" t="str">
            <v>EC951</v>
          </cell>
        </row>
        <row r="136">
          <cell r="A136" t="str">
            <v>EC981</v>
          </cell>
        </row>
        <row r="137">
          <cell r="A137" t="str">
            <v>EK011</v>
          </cell>
        </row>
        <row r="138">
          <cell r="A138" t="str">
            <v>EK951</v>
          </cell>
        </row>
        <row r="139">
          <cell r="A139" t="str">
            <v>EK981</v>
          </cell>
        </row>
        <row r="140">
          <cell r="A140" t="str">
            <v>ET571</v>
          </cell>
        </row>
        <row r="141">
          <cell r="A141" t="str">
            <v>G0101</v>
          </cell>
        </row>
        <row r="142">
          <cell r="A142" t="str">
            <v>G0111</v>
          </cell>
        </row>
        <row r="143">
          <cell r="A143" t="str">
            <v>G0121</v>
          </cell>
        </row>
        <row r="144">
          <cell r="A144" t="str">
            <v>G0231</v>
          </cell>
        </row>
        <row r="145">
          <cell r="A145" t="str">
            <v>G0371</v>
          </cell>
        </row>
        <row r="146">
          <cell r="A146" t="str">
            <v>G0372</v>
          </cell>
        </row>
        <row r="147">
          <cell r="A147" t="str">
            <v>G0381</v>
          </cell>
        </row>
        <row r="148">
          <cell r="A148" t="str">
            <v>G0391</v>
          </cell>
        </row>
        <row r="149">
          <cell r="A149" t="str">
            <v>G0411</v>
          </cell>
        </row>
        <row r="150">
          <cell r="A150" t="str">
            <v>G0421</v>
          </cell>
        </row>
        <row r="151">
          <cell r="A151" t="str">
            <v>G0511</v>
          </cell>
        </row>
        <row r="152">
          <cell r="A152" t="str">
            <v>G0531</v>
          </cell>
        </row>
        <row r="153">
          <cell r="A153" t="str">
            <v>G0541</v>
          </cell>
        </row>
        <row r="154">
          <cell r="A154" t="str">
            <v>G0551</v>
          </cell>
        </row>
        <row r="155">
          <cell r="A155" t="str">
            <v>G0611</v>
          </cell>
        </row>
        <row r="156">
          <cell r="A156" t="str">
            <v>G0781</v>
          </cell>
        </row>
        <row r="157">
          <cell r="A157" t="str">
            <v>G0801</v>
          </cell>
        </row>
        <row r="158">
          <cell r="A158" t="str">
            <v>G0881</v>
          </cell>
        </row>
        <row r="159">
          <cell r="A159" t="str">
            <v>G0882</v>
          </cell>
        </row>
        <row r="160">
          <cell r="A160" t="str">
            <v>G0891</v>
          </cell>
        </row>
        <row r="161">
          <cell r="A161" t="str">
            <v>G0911</v>
          </cell>
        </row>
        <row r="162">
          <cell r="A162" t="str">
            <v>G0931</v>
          </cell>
        </row>
        <row r="163">
          <cell r="A163" t="str">
            <v>G0932</v>
          </cell>
        </row>
        <row r="164">
          <cell r="A164" t="str">
            <v>G1311</v>
          </cell>
        </row>
        <row r="165">
          <cell r="A165" t="str">
            <v>H0461</v>
          </cell>
        </row>
        <row r="166">
          <cell r="A166" t="str">
            <v>H0481</v>
          </cell>
        </row>
        <row r="167">
          <cell r="A167" t="str">
            <v>H0491</v>
          </cell>
        </row>
        <row r="168">
          <cell r="A168" t="str">
            <v>H0811</v>
          </cell>
        </row>
        <row r="169">
          <cell r="A169" t="str">
            <v>H0831</v>
          </cell>
        </row>
        <row r="170">
          <cell r="A170" t="str">
            <v>H0841</v>
          </cell>
        </row>
        <row r="171">
          <cell r="A171" t="str">
            <v>H0851</v>
          </cell>
        </row>
        <row r="172">
          <cell r="A172" t="str">
            <v>H0861</v>
          </cell>
        </row>
        <row r="173">
          <cell r="A173" t="str">
            <v>J0011</v>
          </cell>
        </row>
        <row r="174">
          <cell r="A174" t="str">
            <v>J0012</v>
          </cell>
        </row>
        <row r="175">
          <cell r="A175" t="str">
            <v>J0013</v>
          </cell>
        </row>
        <row r="176">
          <cell r="A176" t="str">
            <v>J0021</v>
          </cell>
        </row>
        <row r="177">
          <cell r="A177" t="str">
            <v>J0031</v>
          </cell>
        </row>
        <row r="178">
          <cell r="A178" t="str">
            <v>J0041</v>
          </cell>
        </row>
        <row r="179">
          <cell r="A179" t="str">
            <v>J0051</v>
          </cell>
        </row>
        <row r="180">
          <cell r="A180" t="str">
            <v>J0061</v>
          </cell>
        </row>
        <row r="181">
          <cell r="A181" t="str">
            <v>J0071</v>
          </cell>
        </row>
        <row r="182">
          <cell r="A182" t="str">
            <v>J0072</v>
          </cell>
        </row>
        <row r="183">
          <cell r="A183" t="str">
            <v>J0081</v>
          </cell>
        </row>
        <row r="184">
          <cell r="A184" t="str">
            <v>J0091</v>
          </cell>
        </row>
        <row r="185">
          <cell r="A185" t="str">
            <v>J0101</v>
          </cell>
        </row>
        <row r="186">
          <cell r="A186" t="str">
            <v>J0111</v>
          </cell>
        </row>
        <row r="187">
          <cell r="A187" t="str">
            <v>J0121</v>
          </cell>
        </row>
        <row r="188">
          <cell r="A188" t="str">
            <v>J0131</v>
          </cell>
        </row>
        <row r="189">
          <cell r="A189" t="str">
            <v>J0141</v>
          </cell>
        </row>
        <row r="190">
          <cell r="A190" t="str">
            <v>J0151</v>
          </cell>
        </row>
        <row r="191">
          <cell r="A191" t="str">
            <v>K0261</v>
          </cell>
        </row>
        <row r="192">
          <cell r="A192" t="str">
            <v>K0961</v>
          </cell>
        </row>
        <row r="193">
          <cell r="A193" t="str">
            <v>K1001</v>
          </cell>
        </row>
        <row r="194">
          <cell r="A194" t="str">
            <v>K1011</v>
          </cell>
        </row>
        <row r="195">
          <cell r="A195" t="str">
            <v>K1021</v>
          </cell>
        </row>
        <row r="196">
          <cell r="A196" t="str">
            <v>K3001</v>
          </cell>
        </row>
        <row r="197">
          <cell r="A197" t="str">
            <v>K6011</v>
          </cell>
        </row>
        <row r="198">
          <cell r="A198" t="str">
            <v>K6021</v>
          </cell>
        </row>
        <row r="199">
          <cell r="A199" t="str">
            <v>K6031</v>
          </cell>
        </row>
        <row r="200">
          <cell r="A200" t="str">
            <v>L0231</v>
          </cell>
        </row>
        <row r="201">
          <cell r="A201" t="str">
            <v>L0232</v>
          </cell>
        </row>
        <row r="202">
          <cell r="A202" t="str">
            <v>L0241</v>
          </cell>
        </row>
        <row r="203">
          <cell r="A203" t="str">
            <v>L0311</v>
          </cell>
        </row>
        <row r="204">
          <cell r="A204" t="str">
            <v>L0312</v>
          </cell>
        </row>
        <row r="205">
          <cell r="A205" t="str">
            <v>L0321</v>
          </cell>
        </row>
        <row r="206">
          <cell r="A206" t="str">
            <v>L0322</v>
          </cell>
        </row>
        <row r="207">
          <cell r="A207" t="str">
            <v>L0741</v>
          </cell>
        </row>
        <row r="208">
          <cell r="A208" t="str">
            <v>L1091</v>
          </cell>
        </row>
        <row r="209">
          <cell r="A209" t="str">
            <v>L1092</v>
          </cell>
        </row>
        <row r="210">
          <cell r="A210" t="str">
            <v>L1101</v>
          </cell>
        </row>
        <row r="211">
          <cell r="A211" t="str">
            <v>L1102</v>
          </cell>
        </row>
        <row r="212">
          <cell r="A212" t="str">
            <v>L1111</v>
          </cell>
        </row>
        <row r="213">
          <cell r="A213" t="str">
            <v>L2101</v>
          </cell>
        </row>
        <row r="214">
          <cell r="A214" t="str">
            <v>L2121</v>
          </cell>
        </row>
        <row r="215">
          <cell r="A215" t="str">
            <v>L2122</v>
          </cell>
        </row>
        <row r="216">
          <cell r="A216" t="str">
            <v>L2131</v>
          </cell>
        </row>
        <row r="217">
          <cell r="A217" t="str">
            <v>L3101</v>
          </cell>
        </row>
        <row r="218">
          <cell r="A218" t="str">
            <v>L3111</v>
          </cell>
        </row>
        <row r="219">
          <cell r="A219" t="str">
            <v>L3131</v>
          </cell>
        </row>
        <row r="220">
          <cell r="A220" t="str">
            <v>L3201</v>
          </cell>
        </row>
        <row r="221">
          <cell r="A221" t="str">
            <v>L3211</v>
          </cell>
        </row>
        <row r="222">
          <cell r="A222" t="str">
            <v>L3301</v>
          </cell>
        </row>
        <row r="223">
          <cell r="A223" t="str">
            <v>L3311</v>
          </cell>
        </row>
        <row r="224">
          <cell r="A224" t="str">
            <v>L3401</v>
          </cell>
        </row>
        <row r="225">
          <cell r="A225" t="str">
            <v>L3621</v>
          </cell>
        </row>
        <row r="226">
          <cell r="A226" t="str">
            <v>LJDM1</v>
          </cell>
        </row>
        <row r="227">
          <cell r="A227" t="str">
            <v>LJDM2</v>
          </cell>
        </row>
        <row r="228">
          <cell r="A228" t="str">
            <v>LJDM3</v>
          </cell>
        </row>
        <row r="229">
          <cell r="A229" t="str">
            <v>M0161</v>
          </cell>
        </row>
        <row r="230">
          <cell r="A230" t="str">
            <v>M0491</v>
          </cell>
        </row>
        <row r="231">
          <cell r="A231" t="str">
            <v>M0531</v>
          </cell>
        </row>
        <row r="232">
          <cell r="A232" t="str">
            <v>M0601</v>
          </cell>
        </row>
        <row r="233">
          <cell r="A233" t="str">
            <v>M0901</v>
          </cell>
        </row>
        <row r="234">
          <cell r="A234" t="str">
            <v>M0921</v>
          </cell>
        </row>
        <row r="235">
          <cell r="A235" t="str">
            <v>M0931</v>
          </cell>
        </row>
        <row r="236">
          <cell r="A236" t="str">
            <v>M0941</v>
          </cell>
        </row>
        <row r="237">
          <cell r="A237" t="str">
            <v>M1041</v>
          </cell>
        </row>
        <row r="238">
          <cell r="A238" t="str">
            <v>M1051</v>
          </cell>
        </row>
        <row r="239">
          <cell r="A239" t="str">
            <v>M1081</v>
          </cell>
        </row>
        <row r="240">
          <cell r="A240" t="str">
            <v>M1091</v>
          </cell>
        </row>
        <row r="241">
          <cell r="A241" t="str">
            <v>N0021</v>
          </cell>
        </row>
        <row r="242">
          <cell r="A242" t="str">
            <v>N0031</v>
          </cell>
        </row>
        <row r="243">
          <cell r="A243" t="str">
            <v>N0041</v>
          </cell>
        </row>
        <row r="244">
          <cell r="A244" t="str">
            <v>N0051</v>
          </cell>
        </row>
        <row r="245">
          <cell r="A245" t="str">
            <v>N0061</v>
          </cell>
        </row>
        <row r="246">
          <cell r="A246" t="str">
            <v>N0081</v>
          </cell>
        </row>
        <row r="247">
          <cell r="A247" t="str">
            <v>N0201</v>
          </cell>
        </row>
        <row r="248">
          <cell r="A248" t="str">
            <v>N0301</v>
          </cell>
        </row>
        <row r="249">
          <cell r="A249" t="str">
            <v>N0321</v>
          </cell>
        </row>
        <row r="250">
          <cell r="A250" t="str">
            <v>N0331</v>
          </cell>
        </row>
        <row r="251">
          <cell r="A251" t="str">
            <v>N0351</v>
          </cell>
        </row>
        <row r="252">
          <cell r="A252" t="str">
            <v>P0071</v>
          </cell>
        </row>
        <row r="253">
          <cell r="A253" t="str">
            <v>P0072</v>
          </cell>
        </row>
        <row r="254">
          <cell r="A254" t="str">
            <v>P0081</v>
          </cell>
        </row>
        <row r="255">
          <cell r="A255" t="str">
            <v>P0111</v>
          </cell>
        </row>
        <row r="256">
          <cell r="A256" t="str">
            <v>P0121</v>
          </cell>
        </row>
        <row r="257">
          <cell r="A257" t="str">
            <v>P0141</v>
          </cell>
        </row>
        <row r="258">
          <cell r="A258" t="str">
            <v>P0151</v>
          </cell>
        </row>
        <row r="259">
          <cell r="A259" t="str">
            <v>P0191</v>
          </cell>
        </row>
        <row r="260">
          <cell r="A260" t="str">
            <v>P0211</v>
          </cell>
        </row>
        <row r="261">
          <cell r="A261" t="str">
            <v>P0221</v>
          </cell>
        </row>
        <row r="262">
          <cell r="A262" t="str">
            <v>P0231</v>
          </cell>
        </row>
        <row r="263">
          <cell r="A263" t="str">
            <v>P0241</v>
          </cell>
        </row>
        <row r="264">
          <cell r="A264" t="str">
            <v>P0251</v>
          </cell>
        </row>
        <row r="265">
          <cell r="A265" t="str">
            <v>P0261</v>
          </cell>
        </row>
        <row r="266">
          <cell r="A266" t="str">
            <v>P0271</v>
          </cell>
        </row>
        <row r="267">
          <cell r="A267" t="str">
            <v>R0041</v>
          </cell>
        </row>
        <row r="268">
          <cell r="A268" t="str">
            <v>R0042</v>
          </cell>
        </row>
        <row r="269">
          <cell r="A269" t="str">
            <v>R0051</v>
          </cell>
        </row>
        <row r="270">
          <cell r="A270" t="str">
            <v>R0071</v>
          </cell>
        </row>
        <row r="271">
          <cell r="A271" t="str">
            <v>R0591</v>
          </cell>
        </row>
        <row r="272">
          <cell r="A272" t="str">
            <v>R0701</v>
          </cell>
        </row>
        <row r="273">
          <cell r="A273" t="str">
            <v>R0911</v>
          </cell>
        </row>
        <row r="274">
          <cell r="A274" t="str">
            <v>R0921</v>
          </cell>
        </row>
        <row r="275">
          <cell r="A275" t="str">
            <v>R0922</v>
          </cell>
        </row>
        <row r="276">
          <cell r="A276" t="str">
            <v>R2011</v>
          </cell>
        </row>
        <row r="277">
          <cell r="A277" t="str">
            <v>R2021</v>
          </cell>
        </row>
        <row r="278">
          <cell r="A278" t="str">
            <v>R2031</v>
          </cell>
        </row>
        <row r="279">
          <cell r="A279" t="str">
            <v>R2032</v>
          </cell>
        </row>
        <row r="280">
          <cell r="A280" t="str">
            <v>R2141</v>
          </cell>
        </row>
        <row r="281">
          <cell r="A281" t="str">
            <v>R8011</v>
          </cell>
        </row>
        <row r="282">
          <cell r="A282" t="str">
            <v>R8012</v>
          </cell>
        </row>
        <row r="283">
          <cell r="A283" t="str">
            <v>R8013</v>
          </cell>
        </row>
        <row r="284">
          <cell r="A284" t="str">
            <v>R8071</v>
          </cell>
        </row>
        <row r="285">
          <cell r="A285" t="str">
            <v>R9241</v>
          </cell>
        </row>
        <row r="286">
          <cell r="A286" t="str">
            <v>R9261</v>
          </cell>
        </row>
        <row r="287">
          <cell r="A287" t="str">
            <v>R9271</v>
          </cell>
        </row>
        <row r="288">
          <cell r="A288" t="str">
            <v>T0011</v>
          </cell>
        </row>
        <row r="289">
          <cell r="A289" t="str">
            <v>T0012</v>
          </cell>
        </row>
        <row r="290">
          <cell r="A290" t="str">
            <v>T0021</v>
          </cell>
        </row>
        <row r="291">
          <cell r="A291" t="str">
            <v>T0031</v>
          </cell>
        </row>
        <row r="292">
          <cell r="A292" t="str">
            <v>T0041</v>
          </cell>
        </row>
        <row r="293">
          <cell r="A293" t="str">
            <v>T0071</v>
          </cell>
        </row>
        <row r="294">
          <cell r="A294" t="str">
            <v>T0091</v>
          </cell>
        </row>
        <row r="295">
          <cell r="A295" t="str">
            <v>T0111</v>
          </cell>
        </row>
        <row r="296">
          <cell r="A296" t="str">
            <v>T0112</v>
          </cell>
        </row>
        <row r="297">
          <cell r="A297" t="str">
            <v>T0121</v>
          </cell>
        </row>
        <row r="298">
          <cell r="A298" t="str">
            <v>T0151</v>
          </cell>
        </row>
        <row r="299">
          <cell r="A299" t="str">
            <v>T0171</v>
          </cell>
        </row>
        <row r="300">
          <cell r="A300" t="str">
            <v>T0172</v>
          </cell>
        </row>
        <row r="301">
          <cell r="A301" t="str">
            <v>T0181</v>
          </cell>
        </row>
        <row r="302">
          <cell r="A302" t="str">
            <v>T0191</v>
          </cell>
        </row>
        <row r="303">
          <cell r="A303" t="str">
            <v>T0201</v>
          </cell>
        </row>
        <row r="304">
          <cell r="A304" t="str">
            <v>T0211</v>
          </cell>
        </row>
        <row r="305">
          <cell r="A305" t="str">
            <v>T0241</v>
          </cell>
        </row>
        <row r="306">
          <cell r="A306" t="str">
            <v>T0281</v>
          </cell>
        </row>
        <row r="307">
          <cell r="A307" t="str">
            <v>T0291</v>
          </cell>
        </row>
        <row r="308">
          <cell r="A308" t="str">
            <v>T0301</v>
          </cell>
        </row>
        <row r="309">
          <cell r="A309" t="str">
            <v>T0302</v>
          </cell>
        </row>
        <row r="310">
          <cell r="A310" t="str">
            <v>T0311</v>
          </cell>
        </row>
        <row r="311">
          <cell r="A311" t="str">
            <v>T0331</v>
          </cell>
        </row>
        <row r="312">
          <cell r="A312" t="str">
            <v>T0341</v>
          </cell>
        </row>
        <row r="313">
          <cell r="A313" t="str">
            <v>T0342</v>
          </cell>
        </row>
        <row r="314">
          <cell r="A314" t="str">
            <v>T0351</v>
          </cell>
        </row>
        <row r="315">
          <cell r="A315" t="str">
            <v>T0361</v>
          </cell>
        </row>
        <row r="316">
          <cell r="A316" t="str">
            <v>T0411</v>
          </cell>
        </row>
        <row r="317">
          <cell r="A317" t="str">
            <v>T0421</v>
          </cell>
        </row>
        <row r="318">
          <cell r="A318" t="str">
            <v>T0422</v>
          </cell>
        </row>
        <row r="319">
          <cell r="A319" t="str">
            <v>T0431</v>
          </cell>
        </row>
        <row r="320">
          <cell r="A320" t="str">
            <v>T0441</v>
          </cell>
        </row>
        <row r="321">
          <cell r="A321" t="str">
            <v>T0442</v>
          </cell>
        </row>
        <row r="322">
          <cell r="A322" t="str">
            <v>T0471</v>
          </cell>
        </row>
        <row r="323">
          <cell r="A323" t="str">
            <v>T0481</v>
          </cell>
        </row>
        <row r="324">
          <cell r="A324" t="str">
            <v>T0482</v>
          </cell>
        </row>
        <row r="325">
          <cell r="A325" t="str">
            <v>T0491</v>
          </cell>
        </row>
        <row r="326">
          <cell r="A326" t="str">
            <v>T0501</v>
          </cell>
        </row>
        <row r="327">
          <cell r="A327" t="str">
            <v>T0541</v>
          </cell>
        </row>
        <row r="328">
          <cell r="A328" t="str">
            <v>T0561</v>
          </cell>
        </row>
        <row r="329">
          <cell r="A329" t="str">
            <v>T0571</v>
          </cell>
        </row>
        <row r="330">
          <cell r="A330" t="str">
            <v>T0591</v>
          </cell>
        </row>
        <row r="331">
          <cell r="A331" t="str">
            <v>T0611</v>
          </cell>
        </row>
        <row r="332">
          <cell r="A332" t="str">
            <v>T0621</v>
          </cell>
        </row>
        <row r="333">
          <cell r="A333" t="str">
            <v>T0631</v>
          </cell>
        </row>
        <row r="334">
          <cell r="A334" t="str">
            <v>T0641</v>
          </cell>
        </row>
        <row r="335">
          <cell r="A335" t="str">
            <v>T0642</v>
          </cell>
        </row>
        <row r="336">
          <cell r="A336" t="str">
            <v>T0651</v>
          </cell>
        </row>
        <row r="337">
          <cell r="A337" t="str">
            <v>T0661</v>
          </cell>
        </row>
        <row r="338">
          <cell r="A338" t="str">
            <v>T0662</v>
          </cell>
        </row>
        <row r="339">
          <cell r="A339" t="str">
            <v>T0671</v>
          </cell>
        </row>
        <row r="340">
          <cell r="A340" t="str">
            <v>T0681</v>
          </cell>
        </row>
        <row r="341">
          <cell r="A341" t="str">
            <v>T0691</v>
          </cell>
        </row>
        <row r="342">
          <cell r="A342" t="str">
            <v>T0701</v>
          </cell>
        </row>
        <row r="343">
          <cell r="A343" t="str">
            <v>T0711</v>
          </cell>
        </row>
        <row r="344">
          <cell r="A344" t="str">
            <v>T0721</v>
          </cell>
        </row>
        <row r="345">
          <cell r="A345" t="str">
            <v>TM471</v>
          </cell>
        </row>
        <row r="346">
          <cell r="A346" t="str">
            <v>V0011</v>
          </cell>
        </row>
        <row r="347">
          <cell r="A347" t="str">
            <v>V0021</v>
          </cell>
        </row>
        <row r="348">
          <cell r="A348" t="str">
            <v>V0022</v>
          </cell>
        </row>
        <row r="349">
          <cell r="A349" t="str">
            <v>V0023</v>
          </cell>
        </row>
        <row r="350">
          <cell r="A350" t="str">
            <v>V0031</v>
          </cell>
        </row>
        <row r="351">
          <cell r="A351" t="str">
            <v>V0032</v>
          </cell>
        </row>
        <row r="352">
          <cell r="A352" t="str">
            <v>V0051</v>
          </cell>
        </row>
        <row r="353">
          <cell r="A353" t="str">
            <v>V0061</v>
          </cell>
        </row>
        <row r="354">
          <cell r="A354" t="str">
            <v>V0081</v>
          </cell>
        </row>
        <row r="355">
          <cell r="A355" t="str">
            <v>V0082</v>
          </cell>
        </row>
        <row r="356">
          <cell r="A356" t="str">
            <v>V0091</v>
          </cell>
        </row>
        <row r="357">
          <cell r="A357" t="str">
            <v>V0092</v>
          </cell>
        </row>
        <row r="358">
          <cell r="A358" t="str">
            <v>V0161</v>
          </cell>
        </row>
        <row r="359">
          <cell r="A359" t="str">
            <v>V0181</v>
          </cell>
        </row>
        <row r="360">
          <cell r="A360" t="str">
            <v>V0191</v>
          </cell>
        </row>
        <row r="361">
          <cell r="A361" t="str">
            <v>V0192</v>
          </cell>
        </row>
        <row r="362">
          <cell r="A362" t="str">
            <v>V0201</v>
          </cell>
        </row>
        <row r="363">
          <cell r="A363" t="str">
            <v>V0211</v>
          </cell>
        </row>
        <row r="364">
          <cell r="A364" t="str">
            <v>V0221</v>
          </cell>
        </row>
        <row r="365">
          <cell r="A365" t="str">
            <v>V0231</v>
          </cell>
        </row>
        <row r="366">
          <cell r="A366" t="str">
            <v>V0232</v>
          </cell>
        </row>
        <row r="367">
          <cell r="A367" t="str">
            <v>V0241</v>
          </cell>
        </row>
        <row r="368">
          <cell r="A368" t="str">
            <v>V0251</v>
          </cell>
        </row>
        <row r="369">
          <cell r="A369" t="str">
            <v>V0252</v>
          </cell>
        </row>
        <row r="370">
          <cell r="A370" t="str">
            <v>V0261</v>
          </cell>
        </row>
        <row r="371">
          <cell r="A371" t="str">
            <v>X0011</v>
          </cell>
        </row>
        <row r="372">
          <cell r="A372" t="str">
            <v>X0012</v>
          </cell>
        </row>
        <row r="373">
          <cell r="A373" t="str">
            <v>X0031</v>
          </cell>
        </row>
        <row r="374">
          <cell r="A374" t="str">
            <v>X0091</v>
          </cell>
        </row>
        <row r="375">
          <cell r="A375" t="str">
            <v>X0151</v>
          </cell>
        </row>
        <row r="376">
          <cell r="A376" t="str">
            <v>X0152</v>
          </cell>
        </row>
        <row r="377">
          <cell r="A377" t="str">
            <v>X0153</v>
          </cell>
        </row>
        <row r="378">
          <cell r="A378" t="str">
            <v>X0154</v>
          </cell>
        </row>
        <row r="379">
          <cell r="A379" t="str">
            <v>X0155</v>
          </cell>
        </row>
        <row r="380">
          <cell r="A380" t="str">
            <v>X0181</v>
          </cell>
        </row>
        <row r="381">
          <cell r="A381" t="str">
            <v>X0231</v>
          </cell>
        </row>
        <row r="382">
          <cell r="A382" t="str">
            <v>X0401</v>
          </cell>
        </row>
        <row r="383">
          <cell r="A383" t="str">
            <v>X0402</v>
          </cell>
        </row>
        <row r="384">
          <cell r="A384" t="str">
            <v>X0431</v>
          </cell>
        </row>
        <row r="385">
          <cell r="A385" t="str">
            <v>X0601</v>
          </cell>
        </row>
        <row r="386">
          <cell r="A386" t="str">
            <v>X0602</v>
          </cell>
        </row>
        <row r="387">
          <cell r="A387" t="str">
            <v>X0691</v>
          </cell>
        </row>
        <row r="388">
          <cell r="A388" t="str">
            <v>X0692</v>
          </cell>
        </row>
        <row r="389">
          <cell r="A389" t="str">
            <v>X1031</v>
          </cell>
        </row>
        <row r="390">
          <cell r="A390" t="str">
            <v>X1181</v>
          </cell>
        </row>
        <row r="391">
          <cell r="A391" t="str">
            <v>X1601</v>
          </cell>
        </row>
        <row r="392">
          <cell r="A392" t="str">
            <v>X2031</v>
          </cell>
        </row>
        <row r="393">
          <cell r="A393" t="str">
            <v>X2401</v>
          </cell>
        </row>
        <row r="394">
          <cell r="A394" t="str">
            <v>Z0221</v>
          </cell>
        </row>
        <row r="395">
          <cell r="A395" t="str">
            <v>Z0401</v>
          </cell>
        </row>
        <row r="396">
          <cell r="A396" t="str">
            <v>Z0402</v>
          </cell>
        </row>
        <row r="397">
          <cell r="A397" t="str">
            <v>Z0411</v>
          </cell>
        </row>
        <row r="398">
          <cell r="A398" t="str">
            <v>Z0431</v>
          </cell>
        </row>
        <row r="399">
          <cell r="A399" t="str">
            <v>Z0441</v>
          </cell>
        </row>
        <row r="400">
          <cell r="A400" t="str">
            <v>Z0451</v>
          </cell>
        </row>
        <row r="401">
          <cell r="A401" t="str">
            <v>Z0461</v>
          </cell>
        </row>
        <row r="402">
          <cell r="A402" t="str">
            <v>Z0471</v>
          </cell>
        </row>
        <row r="403">
          <cell r="A403" t="str">
            <v>Z0651</v>
          </cell>
        </row>
        <row r="404">
          <cell r="A404" t="str">
            <v>Z0761</v>
          </cell>
        </row>
        <row r="405">
          <cell r="A405" t="str">
            <v>Z0762</v>
          </cell>
        </row>
        <row r="406">
          <cell r="A406" t="str">
            <v>Z0771</v>
          </cell>
        </row>
        <row r="407">
          <cell r="A407" t="str">
            <v>Z0781</v>
          </cell>
        </row>
        <row r="408">
          <cell r="A408" t="str">
            <v>Z0791</v>
          </cell>
        </row>
        <row r="409">
          <cell r="A409" t="str">
            <v>Z0971</v>
          </cell>
        </row>
        <row r="410">
          <cell r="A410" t="str">
            <v>Z0972</v>
          </cell>
        </row>
        <row r="411">
          <cell r="A411" t="str">
            <v>Z0981</v>
          </cell>
        </row>
        <row r="412">
          <cell r="A412" t="str">
            <v>Z0982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J101"/>
  <sheetViews>
    <sheetView showGridLines="0" tabSelected="1" view="pageBreakPreview" zoomScaleNormal="80" zoomScaleSheetLayoutView="100" workbookViewId="0">
      <selection activeCell="I19" sqref="I19:X20"/>
    </sheetView>
  </sheetViews>
  <sheetFormatPr defaultColWidth="2.5" defaultRowHeight="13.5" x14ac:dyDescent="0.15"/>
  <cols>
    <col min="1" max="1" width="1.375" style="13" customWidth="1"/>
    <col min="2" max="2" width="2.5" style="13" customWidth="1"/>
    <col min="3" max="5" width="1.25" style="13" customWidth="1"/>
    <col min="6" max="9" width="2.5" style="13" customWidth="1"/>
    <col min="10" max="10" width="10.375" style="13" bestFit="1" customWidth="1"/>
    <col min="11" max="37" width="2.5" style="13" customWidth="1"/>
    <col min="38" max="38" width="3.25" style="13" customWidth="1"/>
    <col min="39" max="39" width="10.125" style="13" customWidth="1"/>
    <col min="40" max="40" width="2.625" style="13" customWidth="1"/>
    <col min="41" max="46" width="2.5" style="13"/>
    <col min="47" max="47" width="3.5" style="13" bestFit="1" customWidth="1"/>
    <col min="48" max="255" width="2.5" style="13"/>
    <col min="256" max="256" width="1.625" style="13" customWidth="1"/>
    <col min="257" max="257" width="2.5" style="13" customWidth="1"/>
    <col min="258" max="260" width="1.25" style="13" customWidth="1"/>
    <col min="261" max="294" width="2.5" style="13" customWidth="1"/>
    <col min="295" max="295" width="5.75" style="13" customWidth="1"/>
    <col min="296" max="296" width="1.25" style="13" customWidth="1"/>
    <col min="297" max="511" width="2.5" style="13"/>
    <col min="512" max="512" width="1.625" style="13" customWidth="1"/>
    <col min="513" max="513" width="2.5" style="13" customWidth="1"/>
    <col min="514" max="516" width="1.25" style="13" customWidth="1"/>
    <col min="517" max="550" width="2.5" style="13" customWidth="1"/>
    <col min="551" max="551" width="5.75" style="13" customWidth="1"/>
    <col min="552" max="552" width="1.25" style="13" customWidth="1"/>
    <col min="553" max="767" width="2.5" style="13"/>
    <col min="768" max="768" width="1.625" style="13" customWidth="1"/>
    <col min="769" max="769" width="2.5" style="13" customWidth="1"/>
    <col min="770" max="772" width="1.25" style="13" customWidth="1"/>
    <col min="773" max="806" width="2.5" style="13" customWidth="1"/>
    <col min="807" max="807" width="5.75" style="13" customWidth="1"/>
    <col min="808" max="808" width="1.25" style="13" customWidth="1"/>
    <col min="809" max="1023" width="2.5" style="13"/>
    <col min="1024" max="1024" width="1.625" style="13" customWidth="1"/>
    <col min="1025" max="1025" width="2.5" style="13" customWidth="1"/>
    <col min="1026" max="1028" width="1.25" style="13" customWidth="1"/>
    <col min="1029" max="1062" width="2.5" style="13" customWidth="1"/>
    <col min="1063" max="1063" width="5.75" style="13" customWidth="1"/>
    <col min="1064" max="1064" width="1.25" style="13" customWidth="1"/>
    <col min="1065" max="1279" width="2.5" style="13"/>
    <col min="1280" max="1280" width="1.625" style="13" customWidth="1"/>
    <col min="1281" max="1281" width="2.5" style="13" customWidth="1"/>
    <col min="1282" max="1284" width="1.25" style="13" customWidth="1"/>
    <col min="1285" max="1318" width="2.5" style="13" customWidth="1"/>
    <col min="1319" max="1319" width="5.75" style="13" customWidth="1"/>
    <col min="1320" max="1320" width="1.25" style="13" customWidth="1"/>
    <col min="1321" max="1535" width="2.5" style="13"/>
    <col min="1536" max="1536" width="1.625" style="13" customWidth="1"/>
    <col min="1537" max="1537" width="2.5" style="13" customWidth="1"/>
    <col min="1538" max="1540" width="1.25" style="13" customWidth="1"/>
    <col min="1541" max="1574" width="2.5" style="13" customWidth="1"/>
    <col min="1575" max="1575" width="5.75" style="13" customWidth="1"/>
    <col min="1576" max="1576" width="1.25" style="13" customWidth="1"/>
    <col min="1577" max="1791" width="2.5" style="13"/>
    <col min="1792" max="1792" width="1.625" style="13" customWidth="1"/>
    <col min="1793" max="1793" width="2.5" style="13" customWidth="1"/>
    <col min="1794" max="1796" width="1.25" style="13" customWidth="1"/>
    <col min="1797" max="1830" width="2.5" style="13" customWidth="1"/>
    <col min="1831" max="1831" width="5.75" style="13" customWidth="1"/>
    <col min="1832" max="1832" width="1.25" style="13" customWidth="1"/>
    <col min="1833" max="2047" width="2.5" style="13"/>
    <col min="2048" max="2048" width="1.625" style="13" customWidth="1"/>
    <col min="2049" max="2049" width="2.5" style="13" customWidth="1"/>
    <col min="2050" max="2052" width="1.25" style="13" customWidth="1"/>
    <col min="2053" max="2086" width="2.5" style="13" customWidth="1"/>
    <col min="2087" max="2087" width="5.75" style="13" customWidth="1"/>
    <col min="2088" max="2088" width="1.25" style="13" customWidth="1"/>
    <col min="2089" max="2303" width="2.5" style="13"/>
    <col min="2304" max="2304" width="1.625" style="13" customWidth="1"/>
    <col min="2305" max="2305" width="2.5" style="13" customWidth="1"/>
    <col min="2306" max="2308" width="1.25" style="13" customWidth="1"/>
    <col min="2309" max="2342" width="2.5" style="13" customWidth="1"/>
    <col min="2343" max="2343" width="5.75" style="13" customWidth="1"/>
    <col min="2344" max="2344" width="1.25" style="13" customWidth="1"/>
    <col min="2345" max="2559" width="2.5" style="13"/>
    <col min="2560" max="2560" width="1.625" style="13" customWidth="1"/>
    <col min="2561" max="2561" width="2.5" style="13" customWidth="1"/>
    <col min="2562" max="2564" width="1.25" style="13" customWidth="1"/>
    <col min="2565" max="2598" width="2.5" style="13" customWidth="1"/>
    <col min="2599" max="2599" width="5.75" style="13" customWidth="1"/>
    <col min="2600" max="2600" width="1.25" style="13" customWidth="1"/>
    <col min="2601" max="2815" width="2.5" style="13"/>
    <col min="2816" max="2816" width="1.625" style="13" customWidth="1"/>
    <col min="2817" max="2817" width="2.5" style="13" customWidth="1"/>
    <col min="2818" max="2820" width="1.25" style="13" customWidth="1"/>
    <col min="2821" max="2854" width="2.5" style="13" customWidth="1"/>
    <col min="2855" max="2855" width="5.75" style="13" customWidth="1"/>
    <col min="2856" max="2856" width="1.25" style="13" customWidth="1"/>
    <col min="2857" max="3071" width="2.5" style="13"/>
    <col min="3072" max="3072" width="1.625" style="13" customWidth="1"/>
    <col min="3073" max="3073" width="2.5" style="13" customWidth="1"/>
    <col min="3074" max="3076" width="1.25" style="13" customWidth="1"/>
    <col min="3077" max="3110" width="2.5" style="13" customWidth="1"/>
    <col min="3111" max="3111" width="5.75" style="13" customWidth="1"/>
    <col min="3112" max="3112" width="1.25" style="13" customWidth="1"/>
    <col min="3113" max="3327" width="2.5" style="13"/>
    <col min="3328" max="3328" width="1.625" style="13" customWidth="1"/>
    <col min="3329" max="3329" width="2.5" style="13" customWidth="1"/>
    <col min="3330" max="3332" width="1.25" style="13" customWidth="1"/>
    <col min="3333" max="3366" width="2.5" style="13" customWidth="1"/>
    <col min="3367" max="3367" width="5.75" style="13" customWidth="1"/>
    <col min="3368" max="3368" width="1.25" style="13" customWidth="1"/>
    <col min="3369" max="3583" width="2.5" style="13"/>
    <col min="3584" max="3584" width="1.625" style="13" customWidth="1"/>
    <col min="3585" max="3585" width="2.5" style="13" customWidth="1"/>
    <col min="3586" max="3588" width="1.25" style="13" customWidth="1"/>
    <col min="3589" max="3622" width="2.5" style="13" customWidth="1"/>
    <col min="3623" max="3623" width="5.75" style="13" customWidth="1"/>
    <col min="3624" max="3624" width="1.25" style="13" customWidth="1"/>
    <col min="3625" max="3839" width="2.5" style="13"/>
    <col min="3840" max="3840" width="1.625" style="13" customWidth="1"/>
    <col min="3841" max="3841" width="2.5" style="13" customWidth="1"/>
    <col min="3842" max="3844" width="1.25" style="13" customWidth="1"/>
    <col min="3845" max="3878" width="2.5" style="13" customWidth="1"/>
    <col min="3879" max="3879" width="5.75" style="13" customWidth="1"/>
    <col min="3880" max="3880" width="1.25" style="13" customWidth="1"/>
    <col min="3881" max="4095" width="2.5" style="13"/>
    <col min="4096" max="4096" width="1.625" style="13" customWidth="1"/>
    <col min="4097" max="4097" width="2.5" style="13" customWidth="1"/>
    <col min="4098" max="4100" width="1.25" style="13" customWidth="1"/>
    <col min="4101" max="4134" width="2.5" style="13" customWidth="1"/>
    <col min="4135" max="4135" width="5.75" style="13" customWidth="1"/>
    <col min="4136" max="4136" width="1.25" style="13" customWidth="1"/>
    <col min="4137" max="4351" width="2.5" style="13"/>
    <col min="4352" max="4352" width="1.625" style="13" customWidth="1"/>
    <col min="4353" max="4353" width="2.5" style="13" customWidth="1"/>
    <col min="4354" max="4356" width="1.25" style="13" customWidth="1"/>
    <col min="4357" max="4390" width="2.5" style="13" customWidth="1"/>
    <col min="4391" max="4391" width="5.75" style="13" customWidth="1"/>
    <col min="4392" max="4392" width="1.25" style="13" customWidth="1"/>
    <col min="4393" max="4607" width="2.5" style="13"/>
    <col min="4608" max="4608" width="1.625" style="13" customWidth="1"/>
    <col min="4609" max="4609" width="2.5" style="13" customWidth="1"/>
    <col min="4610" max="4612" width="1.25" style="13" customWidth="1"/>
    <col min="4613" max="4646" width="2.5" style="13" customWidth="1"/>
    <col min="4647" max="4647" width="5.75" style="13" customWidth="1"/>
    <col min="4648" max="4648" width="1.25" style="13" customWidth="1"/>
    <col min="4649" max="4863" width="2.5" style="13"/>
    <col min="4864" max="4864" width="1.625" style="13" customWidth="1"/>
    <col min="4865" max="4865" width="2.5" style="13" customWidth="1"/>
    <col min="4866" max="4868" width="1.25" style="13" customWidth="1"/>
    <col min="4869" max="4902" width="2.5" style="13" customWidth="1"/>
    <col min="4903" max="4903" width="5.75" style="13" customWidth="1"/>
    <col min="4904" max="4904" width="1.25" style="13" customWidth="1"/>
    <col min="4905" max="5119" width="2.5" style="13"/>
    <col min="5120" max="5120" width="1.625" style="13" customWidth="1"/>
    <col min="5121" max="5121" width="2.5" style="13" customWidth="1"/>
    <col min="5122" max="5124" width="1.25" style="13" customWidth="1"/>
    <col min="5125" max="5158" width="2.5" style="13" customWidth="1"/>
    <col min="5159" max="5159" width="5.75" style="13" customWidth="1"/>
    <col min="5160" max="5160" width="1.25" style="13" customWidth="1"/>
    <col min="5161" max="5375" width="2.5" style="13"/>
    <col min="5376" max="5376" width="1.625" style="13" customWidth="1"/>
    <col min="5377" max="5377" width="2.5" style="13" customWidth="1"/>
    <col min="5378" max="5380" width="1.25" style="13" customWidth="1"/>
    <col min="5381" max="5414" width="2.5" style="13" customWidth="1"/>
    <col min="5415" max="5415" width="5.75" style="13" customWidth="1"/>
    <col min="5416" max="5416" width="1.25" style="13" customWidth="1"/>
    <col min="5417" max="5631" width="2.5" style="13"/>
    <col min="5632" max="5632" width="1.625" style="13" customWidth="1"/>
    <col min="5633" max="5633" width="2.5" style="13" customWidth="1"/>
    <col min="5634" max="5636" width="1.25" style="13" customWidth="1"/>
    <col min="5637" max="5670" width="2.5" style="13" customWidth="1"/>
    <col min="5671" max="5671" width="5.75" style="13" customWidth="1"/>
    <col min="5672" max="5672" width="1.25" style="13" customWidth="1"/>
    <col min="5673" max="5887" width="2.5" style="13"/>
    <col min="5888" max="5888" width="1.625" style="13" customWidth="1"/>
    <col min="5889" max="5889" width="2.5" style="13" customWidth="1"/>
    <col min="5890" max="5892" width="1.25" style="13" customWidth="1"/>
    <col min="5893" max="5926" width="2.5" style="13" customWidth="1"/>
    <col min="5927" max="5927" width="5.75" style="13" customWidth="1"/>
    <col min="5928" max="5928" width="1.25" style="13" customWidth="1"/>
    <col min="5929" max="6143" width="2.5" style="13"/>
    <col min="6144" max="6144" width="1.625" style="13" customWidth="1"/>
    <col min="6145" max="6145" width="2.5" style="13" customWidth="1"/>
    <col min="6146" max="6148" width="1.25" style="13" customWidth="1"/>
    <col min="6149" max="6182" width="2.5" style="13" customWidth="1"/>
    <col min="6183" max="6183" width="5.75" style="13" customWidth="1"/>
    <col min="6184" max="6184" width="1.25" style="13" customWidth="1"/>
    <col min="6185" max="6399" width="2.5" style="13"/>
    <col min="6400" max="6400" width="1.625" style="13" customWidth="1"/>
    <col min="6401" max="6401" width="2.5" style="13" customWidth="1"/>
    <col min="6402" max="6404" width="1.25" style="13" customWidth="1"/>
    <col min="6405" max="6438" width="2.5" style="13" customWidth="1"/>
    <col min="6439" max="6439" width="5.75" style="13" customWidth="1"/>
    <col min="6440" max="6440" width="1.25" style="13" customWidth="1"/>
    <col min="6441" max="6655" width="2.5" style="13"/>
    <col min="6656" max="6656" width="1.625" style="13" customWidth="1"/>
    <col min="6657" max="6657" width="2.5" style="13" customWidth="1"/>
    <col min="6658" max="6660" width="1.25" style="13" customWidth="1"/>
    <col min="6661" max="6694" width="2.5" style="13" customWidth="1"/>
    <col min="6695" max="6695" width="5.75" style="13" customWidth="1"/>
    <col min="6696" max="6696" width="1.25" style="13" customWidth="1"/>
    <col min="6697" max="6911" width="2.5" style="13"/>
    <col min="6912" max="6912" width="1.625" style="13" customWidth="1"/>
    <col min="6913" max="6913" width="2.5" style="13" customWidth="1"/>
    <col min="6914" max="6916" width="1.25" style="13" customWidth="1"/>
    <col min="6917" max="6950" width="2.5" style="13" customWidth="1"/>
    <col min="6951" max="6951" width="5.75" style="13" customWidth="1"/>
    <col min="6952" max="6952" width="1.25" style="13" customWidth="1"/>
    <col min="6953" max="7167" width="2.5" style="13"/>
    <col min="7168" max="7168" width="1.625" style="13" customWidth="1"/>
    <col min="7169" max="7169" width="2.5" style="13" customWidth="1"/>
    <col min="7170" max="7172" width="1.25" style="13" customWidth="1"/>
    <col min="7173" max="7206" width="2.5" style="13" customWidth="1"/>
    <col min="7207" max="7207" width="5.75" style="13" customWidth="1"/>
    <col min="7208" max="7208" width="1.25" style="13" customWidth="1"/>
    <col min="7209" max="7423" width="2.5" style="13"/>
    <col min="7424" max="7424" width="1.625" style="13" customWidth="1"/>
    <col min="7425" max="7425" width="2.5" style="13" customWidth="1"/>
    <col min="7426" max="7428" width="1.25" style="13" customWidth="1"/>
    <col min="7429" max="7462" width="2.5" style="13" customWidth="1"/>
    <col min="7463" max="7463" width="5.75" style="13" customWidth="1"/>
    <col min="7464" max="7464" width="1.25" style="13" customWidth="1"/>
    <col min="7465" max="7679" width="2.5" style="13"/>
    <col min="7680" max="7680" width="1.625" style="13" customWidth="1"/>
    <col min="7681" max="7681" width="2.5" style="13" customWidth="1"/>
    <col min="7682" max="7684" width="1.25" style="13" customWidth="1"/>
    <col min="7685" max="7718" width="2.5" style="13" customWidth="1"/>
    <col min="7719" max="7719" width="5.75" style="13" customWidth="1"/>
    <col min="7720" max="7720" width="1.25" style="13" customWidth="1"/>
    <col min="7721" max="7935" width="2.5" style="13"/>
    <col min="7936" max="7936" width="1.625" style="13" customWidth="1"/>
    <col min="7937" max="7937" width="2.5" style="13" customWidth="1"/>
    <col min="7938" max="7940" width="1.25" style="13" customWidth="1"/>
    <col min="7941" max="7974" width="2.5" style="13" customWidth="1"/>
    <col min="7975" max="7975" width="5.75" style="13" customWidth="1"/>
    <col min="7976" max="7976" width="1.25" style="13" customWidth="1"/>
    <col min="7977" max="8191" width="2.5" style="13"/>
    <col min="8192" max="8192" width="1.625" style="13" customWidth="1"/>
    <col min="8193" max="8193" width="2.5" style="13" customWidth="1"/>
    <col min="8194" max="8196" width="1.25" style="13" customWidth="1"/>
    <col min="8197" max="8230" width="2.5" style="13" customWidth="1"/>
    <col min="8231" max="8231" width="5.75" style="13" customWidth="1"/>
    <col min="8232" max="8232" width="1.25" style="13" customWidth="1"/>
    <col min="8233" max="8447" width="2.5" style="13"/>
    <col min="8448" max="8448" width="1.625" style="13" customWidth="1"/>
    <col min="8449" max="8449" width="2.5" style="13" customWidth="1"/>
    <col min="8450" max="8452" width="1.25" style="13" customWidth="1"/>
    <col min="8453" max="8486" width="2.5" style="13" customWidth="1"/>
    <col min="8487" max="8487" width="5.75" style="13" customWidth="1"/>
    <col min="8488" max="8488" width="1.25" style="13" customWidth="1"/>
    <col min="8489" max="8703" width="2.5" style="13"/>
    <col min="8704" max="8704" width="1.625" style="13" customWidth="1"/>
    <col min="8705" max="8705" width="2.5" style="13" customWidth="1"/>
    <col min="8706" max="8708" width="1.25" style="13" customWidth="1"/>
    <col min="8709" max="8742" width="2.5" style="13" customWidth="1"/>
    <col min="8743" max="8743" width="5.75" style="13" customWidth="1"/>
    <col min="8744" max="8744" width="1.25" style="13" customWidth="1"/>
    <col min="8745" max="8959" width="2.5" style="13"/>
    <col min="8960" max="8960" width="1.625" style="13" customWidth="1"/>
    <col min="8961" max="8961" width="2.5" style="13" customWidth="1"/>
    <col min="8962" max="8964" width="1.25" style="13" customWidth="1"/>
    <col min="8965" max="8998" width="2.5" style="13" customWidth="1"/>
    <col min="8999" max="8999" width="5.75" style="13" customWidth="1"/>
    <col min="9000" max="9000" width="1.25" style="13" customWidth="1"/>
    <col min="9001" max="9215" width="2.5" style="13"/>
    <col min="9216" max="9216" width="1.625" style="13" customWidth="1"/>
    <col min="9217" max="9217" width="2.5" style="13" customWidth="1"/>
    <col min="9218" max="9220" width="1.25" style="13" customWidth="1"/>
    <col min="9221" max="9254" width="2.5" style="13" customWidth="1"/>
    <col min="9255" max="9255" width="5.75" style="13" customWidth="1"/>
    <col min="9256" max="9256" width="1.25" style="13" customWidth="1"/>
    <col min="9257" max="9471" width="2.5" style="13"/>
    <col min="9472" max="9472" width="1.625" style="13" customWidth="1"/>
    <col min="9473" max="9473" width="2.5" style="13" customWidth="1"/>
    <col min="9474" max="9476" width="1.25" style="13" customWidth="1"/>
    <col min="9477" max="9510" width="2.5" style="13" customWidth="1"/>
    <col min="9511" max="9511" width="5.75" style="13" customWidth="1"/>
    <col min="9512" max="9512" width="1.25" style="13" customWidth="1"/>
    <col min="9513" max="9727" width="2.5" style="13"/>
    <col min="9728" max="9728" width="1.625" style="13" customWidth="1"/>
    <col min="9729" max="9729" width="2.5" style="13" customWidth="1"/>
    <col min="9730" max="9732" width="1.25" style="13" customWidth="1"/>
    <col min="9733" max="9766" width="2.5" style="13" customWidth="1"/>
    <col min="9767" max="9767" width="5.75" style="13" customWidth="1"/>
    <col min="9768" max="9768" width="1.25" style="13" customWidth="1"/>
    <col min="9769" max="9983" width="2.5" style="13"/>
    <col min="9984" max="9984" width="1.625" style="13" customWidth="1"/>
    <col min="9985" max="9985" width="2.5" style="13" customWidth="1"/>
    <col min="9986" max="9988" width="1.25" style="13" customWidth="1"/>
    <col min="9989" max="10022" width="2.5" style="13" customWidth="1"/>
    <col min="10023" max="10023" width="5.75" style="13" customWidth="1"/>
    <col min="10024" max="10024" width="1.25" style="13" customWidth="1"/>
    <col min="10025" max="10239" width="2.5" style="13"/>
    <col min="10240" max="10240" width="1.625" style="13" customWidth="1"/>
    <col min="10241" max="10241" width="2.5" style="13" customWidth="1"/>
    <col min="10242" max="10244" width="1.25" style="13" customWidth="1"/>
    <col min="10245" max="10278" width="2.5" style="13" customWidth="1"/>
    <col min="10279" max="10279" width="5.75" style="13" customWidth="1"/>
    <col min="10280" max="10280" width="1.25" style="13" customWidth="1"/>
    <col min="10281" max="10495" width="2.5" style="13"/>
    <col min="10496" max="10496" width="1.625" style="13" customWidth="1"/>
    <col min="10497" max="10497" width="2.5" style="13" customWidth="1"/>
    <col min="10498" max="10500" width="1.25" style="13" customWidth="1"/>
    <col min="10501" max="10534" width="2.5" style="13" customWidth="1"/>
    <col min="10535" max="10535" width="5.75" style="13" customWidth="1"/>
    <col min="10536" max="10536" width="1.25" style="13" customWidth="1"/>
    <col min="10537" max="10751" width="2.5" style="13"/>
    <col min="10752" max="10752" width="1.625" style="13" customWidth="1"/>
    <col min="10753" max="10753" width="2.5" style="13" customWidth="1"/>
    <col min="10754" max="10756" width="1.25" style="13" customWidth="1"/>
    <col min="10757" max="10790" width="2.5" style="13" customWidth="1"/>
    <col min="10791" max="10791" width="5.75" style="13" customWidth="1"/>
    <col min="10792" max="10792" width="1.25" style="13" customWidth="1"/>
    <col min="10793" max="11007" width="2.5" style="13"/>
    <col min="11008" max="11008" width="1.625" style="13" customWidth="1"/>
    <col min="11009" max="11009" width="2.5" style="13" customWidth="1"/>
    <col min="11010" max="11012" width="1.25" style="13" customWidth="1"/>
    <col min="11013" max="11046" width="2.5" style="13" customWidth="1"/>
    <col min="11047" max="11047" width="5.75" style="13" customWidth="1"/>
    <col min="11048" max="11048" width="1.25" style="13" customWidth="1"/>
    <col min="11049" max="11263" width="2.5" style="13"/>
    <col min="11264" max="11264" width="1.625" style="13" customWidth="1"/>
    <col min="11265" max="11265" width="2.5" style="13" customWidth="1"/>
    <col min="11266" max="11268" width="1.25" style="13" customWidth="1"/>
    <col min="11269" max="11302" width="2.5" style="13" customWidth="1"/>
    <col min="11303" max="11303" width="5.75" style="13" customWidth="1"/>
    <col min="11304" max="11304" width="1.25" style="13" customWidth="1"/>
    <col min="11305" max="11519" width="2.5" style="13"/>
    <col min="11520" max="11520" width="1.625" style="13" customWidth="1"/>
    <col min="11521" max="11521" width="2.5" style="13" customWidth="1"/>
    <col min="11522" max="11524" width="1.25" style="13" customWidth="1"/>
    <col min="11525" max="11558" width="2.5" style="13" customWidth="1"/>
    <col min="11559" max="11559" width="5.75" style="13" customWidth="1"/>
    <col min="11560" max="11560" width="1.25" style="13" customWidth="1"/>
    <col min="11561" max="11775" width="2.5" style="13"/>
    <col min="11776" max="11776" width="1.625" style="13" customWidth="1"/>
    <col min="11777" max="11777" width="2.5" style="13" customWidth="1"/>
    <col min="11778" max="11780" width="1.25" style="13" customWidth="1"/>
    <col min="11781" max="11814" width="2.5" style="13" customWidth="1"/>
    <col min="11815" max="11815" width="5.75" style="13" customWidth="1"/>
    <col min="11816" max="11816" width="1.25" style="13" customWidth="1"/>
    <col min="11817" max="12031" width="2.5" style="13"/>
    <col min="12032" max="12032" width="1.625" style="13" customWidth="1"/>
    <col min="12033" max="12033" width="2.5" style="13" customWidth="1"/>
    <col min="12034" max="12036" width="1.25" style="13" customWidth="1"/>
    <col min="12037" max="12070" width="2.5" style="13" customWidth="1"/>
    <col min="12071" max="12071" width="5.75" style="13" customWidth="1"/>
    <col min="12072" max="12072" width="1.25" style="13" customWidth="1"/>
    <col min="12073" max="12287" width="2.5" style="13"/>
    <col min="12288" max="12288" width="1.625" style="13" customWidth="1"/>
    <col min="12289" max="12289" width="2.5" style="13" customWidth="1"/>
    <col min="12290" max="12292" width="1.25" style="13" customWidth="1"/>
    <col min="12293" max="12326" width="2.5" style="13" customWidth="1"/>
    <col min="12327" max="12327" width="5.75" style="13" customWidth="1"/>
    <col min="12328" max="12328" width="1.25" style="13" customWidth="1"/>
    <col min="12329" max="12543" width="2.5" style="13"/>
    <col min="12544" max="12544" width="1.625" style="13" customWidth="1"/>
    <col min="12545" max="12545" width="2.5" style="13" customWidth="1"/>
    <col min="12546" max="12548" width="1.25" style="13" customWidth="1"/>
    <col min="12549" max="12582" width="2.5" style="13" customWidth="1"/>
    <col min="12583" max="12583" width="5.75" style="13" customWidth="1"/>
    <col min="12584" max="12584" width="1.25" style="13" customWidth="1"/>
    <col min="12585" max="12799" width="2.5" style="13"/>
    <col min="12800" max="12800" width="1.625" style="13" customWidth="1"/>
    <col min="12801" max="12801" width="2.5" style="13" customWidth="1"/>
    <col min="12802" max="12804" width="1.25" style="13" customWidth="1"/>
    <col min="12805" max="12838" width="2.5" style="13" customWidth="1"/>
    <col min="12839" max="12839" width="5.75" style="13" customWidth="1"/>
    <col min="12840" max="12840" width="1.25" style="13" customWidth="1"/>
    <col min="12841" max="13055" width="2.5" style="13"/>
    <col min="13056" max="13056" width="1.625" style="13" customWidth="1"/>
    <col min="13057" max="13057" width="2.5" style="13" customWidth="1"/>
    <col min="13058" max="13060" width="1.25" style="13" customWidth="1"/>
    <col min="13061" max="13094" width="2.5" style="13" customWidth="1"/>
    <col min="13095" max="13095" width="5.75" style="13" customWidth="1"/>
    <col min="13096" max="13096" width="1.25" style="13" customWidth="1"/>
    <col min="13097" max="13311" width="2.5" style="13"/>
    <col min="13312" max="13312" width="1.625" style="13" customWidth="1"/>
    <col min="13313" max="13313" width="2.5" style="13" customWidth="1"/>
    <col min="13314" max="13316" width="1.25" style="13" customWidth="1"/>
    <col min="13317" max="13350" width="2.5" style="13" customWidth="1"/>
    <col min="13351" max="13351" width="5.75" style="13" customWidth="1"/>
    <col min="13352" max="13352" width="1.25" style="13" customWidth="1"/>
    <col min="13353" max="13567" width="2.5" style="13"/>
    <col min="13568" max="13568" width="1.625" style="13" customWidth="1"/>
    <col min="13569" max="13569" width="2.5" style="13" customWidth="1"/>
    <col min="13570" max="13572" width="1.25" style="13" customWidth="1"/>
    <col min="13573" max="13606" width="2.5" style="13" customWidth="1"/>
    <col min="13607" max="13607" width="5.75" style="13" customWidth="1"/>
    <col min="13608" max="13608" width="1.25" style="13" customWidth="1"/>
    <col min="13609" max="13823" width="2.5" style="13"/>
    <col min="13824" max="13824" width="1.625" style="13" customWidth="1"/>
    <col min="13825" max="13825" width="2.5" style="13" customWidth="1"/>
    <col min="13826" max="13828" width="1.25" style="13" customWidth="1"/>
    <col min="13829" max="13862" width="2.5" style="13" customWidth="1"/>
    <col min="13863" max="13863" width="5.75" style="13" customWidth="1"/>
    <col min="13864" max="13864" width="1.25" style="13" customWidth="1"/>
    <col min="13865" max="14079" width="2.5" style="13"/>
    <col min="14080" max="14080" width="1.625" style="13" customWidth="1"/>
    <col min="14081" max="14081" width="2.5" style="13" customWidth="1"/>
    <col min="14082" max="14084" width="1.25" style="13" customWidth="1"/>
    <col min="14085" max="14118" width="2.5" style="13" customWidth="1"/>
    <col min="14119" max="14119" width="5.75" style="13" customWidth="1"/>
    <col min="14120" max="14120" width="1.25" style="13" customWidth="1"/>
    <col min="14121" max="14335" width="2.5" style="13"/>
    <col min="14336" max="14336" width="1.625" style="13" customWidth="1"/>
    <col min="14337" max="14337" width="2.5" style="13" customWidth="1"/>
    <col min="14338" max="14340" width="1.25" style="13" customWidth="1"/>
    <col min="14341" max="14374" width="2.5" style="13" customWidth="1"/>
    <col min="14375" max="14375" width="5.75" style="13" customWidth="1"/>
    <col min="14376" max="14376" width="1.25" style="13" customWidth="1"/>
    <col min="14377" max="14591" width="2.5" style="13"/>
    <col min="14592" max="14592" width="1.625" style="13" customWidth="1"/>
    <col min="14593" max="14593" width="2.5" style="13" customWidth="1"/>
    <col min="14594" max="14596" width="1.25" style="13" customWidth="1"/>
    <col min="14597" max="14630" width="2.5" style="13" customWidth="1"/>
    <col min="14631" max="14631" width="5.75" style="13" customWidth="1"/>
    <col min="14632" max="14632" width="1.25" style="13" customWidth="1"/>
    <col min="14633" max="14847" width="2.5" style="13"/>
    <col min="14848" max="14848" width="1.625" style="13" customWidth="1"/>
    <col min="14849" max="14849" width="2.5" style="13" customWidth="1"/>
    <col min="14850" max="14852" width="1.25" style="13" customWidth="1"/>
    <col min="14853" max="14886" width="2.5" style="13" customWidth="1"/>
    <col min="14887" max="14887" width="5.75" style="13" customWidth="1"/>
    <col min="14888" max="14888" width="1.25" style="13" customWidth="1"/>
    <col min="14889" max="15103" width="2.5" style="13"/>
    <col min="15104" max="15104" width="1.625" style="13" customWidth="1"/>
    <col min="15105" max="15105" width="2.5" style="13" customWidth="1"/>
    <col min="15106" max="15108" width="1.25" style="13" customWidth="1"/>
    <col min="15109" max="15142" width="2.5" style="13" customWidth="1"/>
    <col min="15143" max="15143" width="5.75" style="13" customWidth="1"/>
    <col min="15144" max="15144" width="1.25" style="13" customWidth="1"/>
    <col min="15145" max="15359" width="2.5" style="13"/>
    <col min="15360" max="15360" width="1.625" style="13" customWidth="1"/>
    <col min="15361" max="15361" width="2.5" style="13" customWidth="1"/>
    <col min="15362" max="15364" width="1.25" style="13" customWidth="1"/>
    <col min="15365" max="15398" width="2.5" style="13" customWidth="1"/>
    <col min="15399" max="15399" width="5.75" style="13" customWidth="1"/>
    <col min="15400" max="15400" width="1.25" style="13" customWidth="1"/>
    <col min="15401" max="15615" width="2.5" style="13"/>
    <col min="15616" max="15616" width="1.625" style="13" customWidth="1"/>
    <col min="15617" max="15617" width="2.5" style="13" customWidth="1"/>
    <col min="15618" max="15620" width="1.25" style="13" customWidth="1"/>
    <col min="15621" max="15654" width="2.5" style="13" customWidth="1"/>
    <col min="15655" max="15655" width="5.75" style="13" customWidth="1"/>
    <col min="15656" max="15656" width="1.25" style="13" customWidth="1"/>
    <col min="15657" max="15871" width="2.5" style="13"/>
    <col min="15872" max="15872" width="1.625" style="13" customWidth="1"/>
    <col min="15873" max="15873" width="2.5" style="13" customWidth="1"/>
    <col min="15874" max="15876" width="1.25" style="13" customWidth="1"/>
    <col min="15877" max="15910" width="2.5" style="13" customWidth="1"/>
    <col min="15911" max="15911" width="5.75" style="13" customWidth="1"/>
    <col min="15912" max="15912" width="1.25" style="13" customWidth="1"/>
    <col min="15913" max="16127" width="2.5" style="13"/>
    <col min="16128" max="16128" width="1.625" style="13" customWidth="1"/>
    <col min="16129" max="16129" width="2.5" style="13" customWidth="1"/>
    <col min="16130" max="16132" width="1.25" style="13" customWidth="1"/>
    <col min="16133" max="16166" width="2.5" style="13" customWidth="1"/>
    <col min="16167" max="16167" width="5.75" style="13" customWidth="1"/>
    <col min="16168" max="16168" width="1.25" style="13" customWidth="1"/>
    <col min="16169" max="16384" width="2.5" style="13"/>
  </cols>
  <sheetData>
    <row r="1" spans="2:62" ht="15.75" customHeight="1" x14ac:dyDescent="0.15">
      <c r="B1" s="65" t="s">
        <v>850</v>
      </c>
      <c r="P1" s="246" t="s">
        <v>482</v>
      </c>
      <c r="Q1" s="246"/>
      <c r="R1" s="246"/>
      <c r="S1" s="246"/>
      <c r="T1" s="246"/>
      <c r="U1" s="246"/>
      <c r="V1" s="246"/>
      <c r="W1" s="246"/>
      <c r="X1" s="246"/>
      <c r="Y1" s="246"/>
      <c r="Z1" s="246"/>
      <c r="AA1" s="246"/>
      <c r="AB1" s="246"/>
      <c r="AC1" s="246"/>
      <c r="AD1" s="246"/>
      <c r="AE1" s="246"/>
      <c r="AF1" s="246"/>
      <c r="AG1" s="246"/>
      <c r="AH1" s="246"/>
      <c r="AI1" s="246"/>
      <c r="AJ1" s="246"/>
      <c r="AK1" s="246"/>
      <c r="AL1" s="246"/>
      <c r="AM1" s="246"/>
      <c r="AN1" s="246"/>
    </row>
    <row r="2" spans="2:62" ht="21" customHeight="1" x14ac:dyDescent="0.2">
      <c r="B2" s="66" t="s">
        <v>396</v>
      </c>
      <c r="C2" s="67"/>
      <c r="E2" s="67"/>
      <c r="F2" s="67"/>
      <c r="G2" s="67"/>
      <c r="H2" s="67"/>
      <c r="I2" s="67"/>
      <c r="J2" s="67"/>
      <c r="K2" s="67"/>
      <c r="L2" s="67"/>
      <c r="M2" s="67"/>
      <c r="N2" s="67"/>
      <c r="O2" s="67"/>
      <c r="P2" s="67"/>
      <c r="Q2" s="67"/>
      <c r="R2" s="67"/>
      <c r="S2" s="67"/>
      <c r="T2" s="67"/>
      <c r="U2" s="67"/>
      <c r="V2" s="67"/>
      <c r="W2" s="67"/>
      <c r="X2" s="67"/>
      <c r="Y2" s="67"/>
      <c r="Z2" s="67"/>
      <c r="AA2" s="67"/>
      <c r="AB2" s="67"/>
      <c r="AC2" s="68"/>
      <c r="AD2" s="68"/>
      <c r="AE2" s="68"/>
      <c r="AF2" s="68"/>
      <c r="AG2" s="68"/>
      <c r="AH2" s="68"/>
      <c r="AI2" s="68"/>
      <c r="AJ2" s="68"/>
      <c r="AK2" s="68"/>
      <c r="AL2" s="68"/>
      <c r="AM2" s="68"/>
      <c r="AN2" s="69" t="s">
        <v>395</v>
      </c>
    </row>
    <row r="3" spans="2:62" ht="21" x14ac:dyDescent="0.2">
      <c r="B3" s="257" t="s">
        <v>854</v>
      </c>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P3" s="138" t="s">
        <v>50</v>
      </c>
      <c r="AQ3" s="139"/>
      <c r="AR3" s="139"/>
      <c r="AS3" s="139"/>
      <c r="AT3" s="139"/>
      <c r="AU3" s="139"/>
      <c r="AV3" s="139"/>
      <c r="AW3" s="140">
        <f>コース一覧!$F$1</f>
        <v>46083</v>
      </c>
      <c r="AX3" s="141"/>
      <c r="AY3" s="141"/>
      <c r="AZ3" s="141"/>
      <c r="BA3" s="141"/>
      <c r="BB3" s="142" t="s">
        <v>51</v>
      </c>
      <c r="BC3" s="143"/>
      <c r="BD3" s="143"/>
      <c r="BE3" s="143"/>
      <c r="BF3" s="143"/>
      <c r="BG3" s="143"/>
      <c r="BH3" s="143"/>
      <c r="BI3" s="143"/>
      <c r="BJ3" s="143"/>
    </row>
    <row r="4" spans="2:62" s="2" customFormat="1" ht="14.25" x14ac:dyDescent="0.15">
      <c r="B4" s="58" t="s">
        <v>684</v>
      </c>
      <c r="C4" s="58"/>
      <c r="D4" s="58"/>
      <c r="E4" s="58"/>
      <c r="F4" s="58"/>
      <c r="G4" s="58"/>
      <c r="H4" s="58"/>
      <c r="I4" s="58"/>
      <c r="J4" s="58"/>
      <c r="K4" s="58"/>
      <c r="L4" s="58"/>
      <c r="M4" s="58"/>
      <c r="N4" s="58"/>
      <c r="O4" s="58"/>
      <c r="P4" s="58"/>
      <c r="Q4" s="58"/>
      <c r="R4" s="58"/>
      <c r="S4" s="58"/>
      <c r="T4" s="58"/>
      <c r="U4" s="58"/>
      <c r="V4" s="58"/>
      <c r="W4" s="58"/>
      <c r="X4" s="70"/>
      <c r="Y4" s="58"/>
      <c r="Z4" s="58"/>
      <c r="AA4" s="58"/>
      <c r="AB4" s="58"/>
      <c r="AC4" s="58"/>
      <c r="AD4" s="58"/>
      <c r="AE4" s="58"/>
      <c r="AF4" s="58"/>
      <c r="AG4" s="58"/>
      <c r="AH4" s="58"/>
      <c r="AI4" s="58"/>
      <c r="AJ4" s="58"/>
      <c r="AK4" s="58"/>
      <c r="AL4" s="58"/>
      <c r="AM4" s="58"/>
      <c r="AN4" s="58"/>
      <c r="AP4" s="14" t="s">
        <v>52</v>
      </c>
      <c r="AQ4" s="14"/>
      <c r="AR4" s="14"/>
      <c r="AS4" s="14"/>
      <c r="AT4" s="14"/>
      <c r="AU4" s="14"/>
      <c r="AV4" s="14"/>
      <c r="AW4" s="14"/>
      <c r="AX4" s="14"/>
      <c r="AY4" s="14"/>
      <c r="AZ4" s="14"/>
      <c r="BA4" s="14"/>
      <c r="BB4" s="14"/>
      <c r="BC4" s="14"/>
      <c r="BD4" s="14"/>
      <c r="BE4" s="14"/>
      <c r="BF4" s="14"/>
      <c r="BG4" s="14"/>
      <c r="BH4" s="14"/>
      <c r="BI4" s="14"/>
      <c r="BJ4" s="15"/>
    </row>
    <row r="5" spans="2:62" s="17" customFormat="1" ht="12" customHeight="1" x14ac:dyDescent="0.15">
      <c r="B5" s="55" t="s">
        <v>11</v>
      </c>
      <c r="C5" s="55" t="s">
        <v>682</v>
      </c>
      <c r="D5" s="55"/>
      <c r="E5" s="55"/>
      <c r="F5" s="55"/>
      <c r="G5" s="55"/>
      <c r="H5" s="55"/>
      <c r="I5" s="55"/>
      <c r="J5" s="55"/>
      <c r="K5" s="55"/>
      <c r="L5" s="55"/>
      <c r="M5" s="55"/>
      <c r="N5" s="55"/>
      <c r="O5" s="55"/>
      <c r="P5" s="16"/>
      <c r="Q5" s="16"/>
      <c r="R5" s="16"/>
      <c r="S5" s="16"/>
      <c r="T5" s="16"/>
      <c r="U5" s="16"/>
      <c r="V5" s="16"/>
      <c r="W5" s="16"/>
      <c r="X5" s="16"/>
      <c r="Y5" s="16"/>
      <c r="Z5" s="16"/>
      <c r="AA5" s="16"/>
      <c r="AB5" s="16"/>
      <c r="AC5" s="16"/>
      <c r="AD5" s="16"/>
      <c r="AE5" s="16"/>
      <c r="AF5" s="16"/>
      <c r="AG5" s="16"/>
      <c r="AH5" s="16"/>
      <c r="AI5" s="16"/>
      <c r="AJ5" s="16"/>
      <c r="AK5" s="16"/>
      <c r="AL5" s="16"/>
      <c r="AM5" s="16"/>
      <c r="AN5" s="16"/>
    </row>
    <row r="6" spans="2:62" s="17" customFormat="1" ht="12" x14ac:dyDescent="0.15">
      <c r="B6" s="55" t="s">
        <v>11</v>
      </c>
      <c r="C6" s="55" t="s">
        <v>683</v>
      </c>
      <c r="D6" s="55"/>
      <c r="E6" s="55"/>
      <c r="F6" s="55"/>
      <c r="G6" s="55"/>
      <c r="H6" s="55"/>
      <c r="I6" s="55"/>
      <c r="J6" s="55"/>
      <c r="K6" s="55"/>
      <c r="L6" s="55"/>
      <c r="M6" s="55"/>
      <c r="N6" s="55"/>
      <c r="O6" s="55"/>
      <c r="P6" s="16"/>
      <c r="Q6" s="16"/>
      <c r="R6" s="16"/>
      <c r="S6" s="16"/>
      <c r="T6" s="16"/>
      <c r="U6" s="16"/>
      <c r="V6" s="16"/>
      <c r="W6" s="16"/>
      <c r="X6" s="16"/>
      <c r="Y6" s="16"/>
      <c r="Z6" s="16"/>
      <c r="AA6" s="16"/>
      <c r="AB6" s="16"/>
      <c r="AC6" s="16"/>
      <c r="AD6" s="16"/>
      <c r="AE6" s="16"/>
      <c r="AF6" s="16"/>
      <c r="AG6" s="16"/>
      <c r="AH6" s="16"/>
      <c r="AI6" s="16"/>
      <c r="AJ6" s="16"/>
      <c r="AK6" s="16"/>
      <c r="AL6" s="16"/>
      <c r="AM6" s="16"/>
      <c r="AN6" s="16"/>
    </row>
    <row r="7" spans="2:62" s="17" customFormat="1" ht="12" x14ac:dyDescent="0.15">
      <c r="B7" s="55"/>
      <c r="C7" s="56" t="s">
        <v>559</v>
      </c>
      <c r="D7" s="55"/>
      <c r="E7" s="55"/>
      <c r="F7" s="55"/>
      <c r="G7" s="55"/>
      <c r="H7" s="55"/>
      <c r="I7" s="55"/>
      <c r="J7" s="55"/>
      <c r="K7" s="55"/>
      <c r="L7" s="55"/>
      <c r="M7" s="55"/>
      <c r="N7" s="55"/>
      <c r="O7" s="55"/>
      <c r="P7" s="16"/>
      <c r="Q7" s="16"/>
      <c r="R7" s="16"/>
      <c r="S7" s="16"/>
      <c r="T7" s="16"/>
      <c r="U7" s="16"/>
      <c r="V7" s="16"/>
      <c r="W7" s="16"/>
      <c r="X7" s="16"/>
      <c r="Y7" s="16"/>
      <c r="Z7" s="16"/>
      <c r="AA7" s="16"/>
      <c r="AB7" s="16"/>
      <c r="AC7" s="16"/>
      <c r="AD7" s="16"/>
      <c r="AE7" s="16"/>
      <c r="AF7" s="16"/>
      <c r="AG7" s="16"/>
      <c r="AH7" s="16"/>
      <c r="AI7" s="16"/>
      <c r="AJ7" s="16"/>
      <c r="AK7" s="16"/>
      <c r="AL7" s="16"/>
      <c r="AM7" s="16"/>
      <c r="AN7" s="16"/>
    </row>
    <row r="8" spans="2:62" s="17" customFormat="1" ht="12" x14ac:dyDescent="0.15">
      <c r="B8" s="55" t="s">
        <v>11</v>
      </c>
      <c r="C8" s="55" t="s">
        <v>560</v>
      </c>
      <c r="D8" s="55"/>
      <c r="E8" s="55"/>
      <c r="F8" s="55"/>
      <c r="G8" s="55"/>
      <c r="H8" s="55"/>
      <c r="I8" s="55"/>
      <c r="J8" s="55"/>
      <c r="K8" s="55"/>
      <c r="L8" s="55"/>
      <c r="M8" s="55"/>
      <c r="N8" s="55"/>
      <c r="O8" s="55"/>
      <c r="P8" s="16"/>
      <c r="Q8" s="16"/>
      <c r="R8" s="16"/>
      <c r="S8" s="16"/>
      <c r="T8" s="16"/>
      <c r="U8" s="16"/>
      <c r="V8" s="16"/>
      <c r="W8" s="16"/>
      <c r="X8" s="16"/>
      <c r="Y8" s="16"/>
      <c r="Z8" s="16"/>
      <c r="AA8" s="16"/>
      <c r="AB8" s="16"/>
      <c r="AC8" s="16"/>
      <c r="AD8" s="16"/>
      <c r="AE8" s="16"/>
      <c r="AF8" s="16"/>
      <c r="AG8" s="16"/>
      <c r="AH8" s="16"/>
      <c r="AI8" s="16"/>
      <c r="AJ8" s="16"/>
      <c r="AK8" s="16"/>
      <c r="AL8" s="16"/>
      <c r="AM8" s="16"/>
      <c r="AN8" s="16"/>
    </row>
    <row r="9" spans="2:62" s="17" customFormat="1" ht="12" x14ac:dyDescent="0.15">
      <c r="B9" s="55" t="s">
        <v>11</v>
      </c>
      <c r="C9" s="55" t="s">
        <v>561</v>
      </c>
      <c r="D9" s="55"/>
      <c r="E9" s="55"/>
      <c r="F9" s="55"/>
      <c r="G9" s="55"/>
      <c r="H9" s="55"/>
      <c r="I9" s="55"/>
      <c r="J9" s="55"/>
      <c r="K9" s="55"/>
      <c r="L9" s="55"/>
      <c r="M9" s="55"/>
      <c r="N9" s="55"/>
      <c r="O9" s="55"/>
      <c r="P9" s="16"/>
      <c r="Q9" s="16"/>
      <c r="R9" s="16"/>
      <c r="S9" s="16"/>
      <c r="T9" s="16"/>
      <c r="U9" s="16"/>
      <c r="V9" s="16"/>
      <c r="W9" s="16"/>
      <c r="X9" s="16"/>
      <c r="Y9" s="16"/>
      <c r="Z9" s="16"/>
      <c r="AA9" s="16"/>
      <c r="AB9" s="16"/>
      <c r="AC9" s="16"/>
      <c r="AD9" s="16"/>
      <c r="AE9" s="16"/>
      <c r="AF9" s="16"/>
      <c r="AG9" s="16"/>
      <c r="AH9" s="16"/>
      <c r="AI9" s="16"/>
      <c r="AJ9" s="16"/>
      <c r="AK9" s="16"/>
      <c r="AL9" s="16"/>
      <c r="AM9" s="16"/>
      <c r="AN9" s="16"/>
    </row>
    <row r="10" spans="2:62" s="17" customFormat="1" ht="12" x14ac:dyDescent="0.15">
      <c r="B10" s="55"/>
      <c r="C10" s="56" t="s">
        <v>685</v>
      </c>
      <c r="D10" s="55"/>
      <c r="E10" s="55"/>
      <c r="F10" s="55"/>
      <c r="G10" s="55"/>
      <c r="H10" s="55"/>
      <c r="I10" s="55"/>
      <c r="J10" s="55"/>
      <c r="K10" s="55"/>
      <c r="L10" s="55"/>
      <c r="M10" s="55"/>
      <c r="N10" s="55"/>
      <c r="O10" s="55"/>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row>
    <row r="11" spans="2:62" s="17" customFormat="1" ht="12" x14ac:dyDescent="0.15">
      <c r="B11" s="55" t="s">
        <v>11</v>
      </c>
      <c r="C11" s="55" t="s">
        <v>562</v>
      </c>
      <c r="D11" s="55"/>
      <c r="E11" s="55"/>
      <c r="F11" s="55"/>
      <c r="G11" s="55"/>
      <c r="H11" s="55"/>
      <c r="I11" s="55"/>
      <c r="J11" s="55"/>
      <c r="K11" s="55"/>
      <c r="L11" s="55"/>
      <c r="M11" s="55"/>
      <c r="N11" s="55"/>
      <c r="O11" s="55"/>
      <c r="P11" s="16"/>
      <c r="Q11" s="16"/>
      <c r="R11" s="16"/>
      <c r="S11" s="16"/>
      <c r="T11" s="16"/>
      <c r="U11" s="16"/>
      <c r="V11" s="16"/>
      <c r="W11" s="16"/>
      <c r="X11" s="16"/>
      <c r="Y11" s="16"/>
      <c r="Z11" s="16"/>
      <c r="AA11" s="16"/>
      <c r="AB11" s="16"/>
      <c r="AC11" s="16"/>
      <c r="AD11" s="16"/>
      <c r="AE11" s="16"/>
      <c r="AF11" s="16"/>
      <c r="AG11" s="16"/>
      <c r="AH11" s="16"/>
      <c r="AI11" s="16"/>
      <c r="AJ11" s="16"/>
      <c r="AK11" s="16"/>
      <c r="AL11" s="16"/>
      <c r="AM11" s="39" t="str">
        <f>AR55</f>
        <v>0302</v>
      </c>
      <c r="AN11" s="16"/>
    </row>
    <row r="12" spans="2:62" customFormat="1" ht="5.0999999999999996" customHeight="1" x14ac:dyDescent="0.15"/>
    <row r="13" spans="2:62" s="18" customFormat="1" ht="12.95" customHeight="1" x14ac:dyDescent="0.15">
      <c r="B13" s="17" t="s">
        <v>48</v>
      </c>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269"/>
      <c r="AF13" s="270"/>
      <c r="AG13" s="258" t="s">
        <v>12</v>
      </c>
      <c r="AH13" s="259"/>
      <c r="AI13" s="262"/>
      <c r="AJ13" s="263"/>
      <c r="AK13" s="263"/>
      <c r="AL13" s="263"/>
      <c r="AM13" s="263"/>
      <c r="AN13" s="264"/>
    </row>
    <row r="14" spans="2:62" s="19" customFormat="1" ht="17.100000000000001" customHeight="1" thickBot="1" x14ac:dyDescent="0.2">
      <c r="B14" s="59" t="s">
        <v>708</v>
      </c>
      <c r="C14" s="72"/>
      <c r="D14" s="72"/>
      <c r="E14" s="72"/>
      <c r="F14" s="72"/>
      <c r="G14" s="72"/>
      <c r="H14" s="72"/>
      <c r="I14" s="72"/>
      <c r="J14" s="72"/>
      <c r="K14" s="72"/>
      <c r="L14" s="72"/>
      <c r="M14" s="72"/>
      <c r="N14" s="72"/>
      <c r="O14" s="72"/>
      <c r="P14" s="72"/>
      <c r="Q14" s="72"/>
      <c r="R14" s="72"/>
      <c r="S14" s="72"/>
      <c r="T14" s="72"/>
      <c r="U14" s="72"/>
      <c r="V14" s="72"/>
      <c r="W14" s="72"/>
      <c r="X14" s="72"/>
      <c r="Y14" s="72"/>
      <c r="Z14" s="72"/>
      <c r="AB14" s="73"/>
      <c r="AC14" s="73"/>
      <c r="AE14" s="267"/>
      <c r="AF14" s="268"/>
      <c r="AG14" s="260"/>
      <c r="AH14" s="261"/>
      <c r="AI14" s="265"/>
      <c r="AJ14" s="265"/>
      <c r="AK14" s="265"/>
      <c r="AL14" s="265"/>
      <c r="AM14" s="265"/>
      <c r="AN14" s="266"/>
      <c r="AP14" s="62" t="s">
        <v>709</v>
      </c>
    </row>
    <row r="15" spans="2:62" ht="14.1" customHeight="1" x14ac:dyDescent="0.15">
      <c r="B15" s="254" t="s">
        <v>4</v>
      </c>
      <c r="C15" s="255"/>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6"/>
      <c r="AP15" s="166" t="s">
        <v>710</v>
      </c>
      <c r="AQ15" s="166"/>
      <c r="AR15" s="166"/>
      <c r="AS15" s="166"/>
      <c r="AT15" s="166"/>
      <c r="AU15" s="166"/>
      <c r="AV15" s="166"/>
      <c r="AW15" s="166"/>
      <c r="AX15" s="166"/>
      <c r="AY15" s="166"/>
      <c r="AZ15" s="166"/>
      <c r="BA15" s="166"/>
    </row>
    <row r="16" spans="2:62" ht="47.25" customHeight="1" x14ac:dyDescent="0.15">
      <c r="B16" s="74"/>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6"/>
      <c r="AP16" s="167" t="s">
        <v>711</v>
      </c>
      <c r="AQ16" s="167"/>
      <c r="AR16" s="167"/>
      <c r="AS16" s="167"/>
      <c r="AT16" s="167"/>
      <c r="AU16" s="167"/>
      <c r="AV16" s="167"/>
      <c r="AW16" s="167"/>
      <c r="AX16" s="167"/>
      <c r="AY16" s="167"/>
      <c r="AZ16" s="167"/>
      <c r="BA16" s="167"/>
    </row>
    <row r="17" spans="2:47" customFormat="1" ht="21" customHeight="1" x14ac:dyDescent="0.15">
      <c r="B17" s="77" t="s">
        <v>13</v>
      </c>
      <c r="AN17" s="78"/>
      <c r="AP17" s="144" t="s">
        <v>23</v>
      </c>
    </row>
    <row r="18" spans="2:47" customFormat="1" ht="15.95" customHeight="1" thickBot="1" x14ac:dyDescent="0.2">
      <c r="B18" s="79" t="s">
        <v>14</v>
      </c>
      <c r="AN18" s="78"/>
      <c r="AP18" s="145"/>
      <c r="AQ18" s="21" t="s">
        <v>687</v>
      </c>
    </row>
    <row r="19" spans="2:47" ht="15.75" customHeight="1" x14ac:dyDescent="0.15">
      <c r="B19" s="80"/>
      <c r="C19" s="275" t="s">
        <v>3</v>
      </c>
      <c r="D19" s="276"/>
      <c r="E19" s="276"/>
      <c r="F19" s="276"/>
      <c r="G19" s="276"/>
      <c r="H19" s="277"/>
      <c r="I19" s="281"/>
      <c r="J19" s="282"/>
      <c r="K19" s="282"/>
      <c r="L19" s="282"/>
      <c r="M19" s="282"/>
      <c r="N19" s="282"/>
      <c r="O19" s="282"/>
      <c r="P19" s="282"/>
      <c r="Q19" s="282"/>
      <c r="R19" s="282"/>
      <c r="S19" s="282"/>
      <c r="T19" s="282"/>
      <c r="U19" s="282"/>
      <c r="V19" s="282"/>
      <c r="W19" s="282"/>
      <c r="X19" s="282"/>
      <c r="Y19" s="285" t="s">
        <v>25</v>
      </c>
      <c r="Z19" s="286"/>
      <c r="AA19" s="287"/>
      <c r="AB19" s="288" t="s">
        <v>39</v>
      </c>
      <c r="AC19" s="289"/>
      <c r="AD19" s="289"/>
      <c r="AE19" s="289"/>
      <c r="AF19" s="289"/>
      <c r="AG19" s="289"/>
      <c r="AH19" s="289"/>
      <c r="AI19" s="289"/>
      <c r="AJ19" s="289"/>
      <c r="AK19" s="289"/>
      <c r="AL19" s="289"/>
      <c r="AM19" s="290"/>
      <c r="AN19" s="81"/>
      <c r="AP19" s="145"/>
      <c r="AQ19" s="24" t="s">
        <v>688</v>
      </c>
    </row>
    <row r="20" spans="2:47" ht="25.5" customHeight="1" x14ac:dyDescent="0.15">
      <c r="B20" s="80"/>
      <c r="C20" s="278"/>
      <c r="D20" s="279"/>
      <c r="E20" s="279"/>
      <c r="F20" s="279"/>
      <c r="G20" s="279"/>
      <c r="H20" s="280"/>
      <c r="I20" s="283"/>
      <c r="J20" s="284"/>
      <c r="K20" s="284"/>
      <c r="L20" s="284"/>
      <c r="M20" s="284"/>
      <c r="N20" s="284"/>
      <c r="O20" s="284"/>
      <c r="P20" s="284"/>
      <c r="Q20" s="284"/>
      <c r="R20" s="284"/>
      <c r="S20" s="284"/>
      <c r="T20" s="284"/>
      <c r="U20" s="284"/>
      <c r="V20" s="284"/>
      <c r="W20" s="284"/>
      <c r="X20" s="284"/>
      <c r="Y20" s="225"/>
      <c r="Z20" s="226"/>
      <c r="AA20" s="227"/>
      <c r="AB20" s="291"/>
      <c r="AC20" s="292"/>
      <c r="AD20" s="292"/>
      <c r="AE20" s="292"/>
      <c r="AF20" s="292"/>
      <c r="AG20" s="292"/>
      <c r="AH20" s="292"/>
      <c r="AI20" s="292"/>
      <c r="AJ20" s="292"/>
      <c r="AK20" s="292"/>
      <c r="AL20" s="292"/>
      <c r="AM20" s="293"/>
      <c r="AN20" s="81"/>
      <c r="AP20" s="145"/>
      <c r="AQ20" s="24" t="s">
        <v>689</v>
      </c>
    </row>
    <row r="21" spans="2:47" ht="36" customHeight="1" x14ac:dyDescent="0.15">
      <c r="B21" s="80"/>
      <c r="C21" s="302" t="s">
        <v>677</v>
      </c>
      <c r="D21" s="295"/>
      <c r="E21" s="295"/>
      <c r="F21" s="295"/>
      <c r="G21" s="295"/>
      <c r="H21" s="296"/>
      <c r="I21" s="146" t="s">
        <v>678</v>
      </c>
      <c r="J21" s="147"/>
      <c r="K21" s="148"/>
      <c r="L21" s="155"/>
      <c r="M21" s="156"/>
      <c r="N21" s="156"/>
      <c r="O21" s="156"/>
      <c r="P21" s="156"/>
      <c r="Q21" s="156"/>
      <c r="R21" s="156"/>
      <c r="S21" s="156"/>
      <c r="T21" s="156"/>
      <c r="U21" s="156"/>
      <c r="V21" s="156"/>
      <c r="W21" s="156"/>
      <c r="X21" s="157"/>
      <c r="Y21" s="149" t="s">
        <v>679</v>
      </c>
      <c r="Z21" s="150"/>
      <c r="AA21" s="151"/>
      <c r="AB21" s="152" t="s">
        <v>680</v>
      </c>
      <c r="AC21" s="153"/>
      <c r="AD21" s="153"/>
      <c r="AE21" s="153"/>
      <c r="AF21" s="153"/>
      <c r="AG21" s="153"/>
      <c r="AH21" s="153"/>
      <c r="AI21" s="153"/>
      <c r="AJ21" s="153"/>
      <c r="AK21" s="153"/>
      <c r="AL21" s="153"/>
      <c r="AM21" s="154"/>
      <c r="AN21" s="81"/>
      <c r="AP21" s="145"/>
      <c r="AQ21" s="24" t="s">
        <v>690</v>
      </c>
    </row>
    <row r="22" spans="2:47" ht="40.5" customHeight="1" x14ac:dyDescent="0.15">
      <c r="B22" s="80"/>
      <c r="C22" s="294" t="s">
        <v>56</v>
      </c>
      <c r="D22" s="295"/>
      <c r="E22" s="295"/>
      <c r="F22" s="295"/>
      <c r="G22" s="295"/>
      <c r="H22" s="296"/>
      <c r="I22" s="297"/>
      <c r="J22" s="298"/>
      <c r="K22" s="298"/>
      <c r="L22" s="298"/>
      <c r="M22" s="298"/>
      <c r="N22" s="298"/>
      <c r="O22" s="298"/>
      <c r="P22" s="298"/>
      <c r="Q22" s="298"/>
      <c r="R22" s="298"/>
      <c r="S22" s="298"/>
      <c r="T22" s="298"/>
      <c r="U22" s="298"/>
      <c r="V22" s="298"/>
      <c r="W22" s="298"/>
      <c r="X22" s="298"/>
      <c r="Y22" s="251" t="s">
        <v>851</v>
      </c>
      <c r="Z22" s="252"/>
      <c r="AA22" s="253"/>
      <c r="AB22" s="299"/>
      <c r="AC22" s="300"/>
      <c r="AD22" s="300"/>
      <c r="AE22" s="300"/>
      <c r="AF22" s="300"/>
      <c r="AG22" s="300"/>
      <c r="AH22" s="300"/>
      <c r="AI22" s="300"/>
      <c r="AJ22" s="300"/>
      <c r="AK22" s="300"/>
      <c r="AL22" s="300"/>
      <c r="AM22" s="301"/>
      <c r="AN22" s="81"/>
      <c r="AP22" s="145"/>
      <c r="AQ22" s="24" t="s">
        <v>691</v>
      </c>
      <c r="AU22" s="20"/>
    </row>
    <row r="23" spans="2:47" ht="18" customHeight="1" x14ac:dyDescent="0.15">
      <c r="B23" s="80"/>
      <c r="C23" s="303" t="s">
        <v>829</v>
      </c>
      <c r="D23" s="223"/>
      <c r="E23" s="223"/>
      <c r="F23" s="223"/>
      <c r="G23" s="223"/>
      <c r="H23" s="224"/>
      <c r="I23" s="271" t="s">
        <v>24</v>
      </c>
      <c r="J23" s="271"/>
      <c r="K23" s="271"/>
      <c r="L23" s="168"/>
      <c r="M23" s="169"/>
      <c r="N23" s="169"/>
      <c r="O23" s="169"/>
      <c r="P23" s="169"/>
      <c r="Q23" s="169"/>
      <c r="R23" s="169"/>
      <c r="S23" s="169"/>
      <c r="T23" s="169"/>
      <c r="U23" s="169"/>
      <c r="V23" s="169"/>
      <c r="W23" s="169"/>
      <c r="X23" s="170"/>
      <c r="Y23" s="171" t="s">
        <v>15</v>
      </c>
      <c r="Z23" s="172"/>
      <c r="AA23" s="173"/>
      <c r="AB23" s="337"/>
      <c r="AC23" s="338"/>
      <c r="AD23" s="338"/>
      <c r="AE23" s="338"/>
      <c r="AF23" s="338"/>
      <c r="AG23" s="338"/>
      <c r="AH23" s="338"/>
      <c r="AI23" s="338"/>
      <c r="AJ23" s="338"/>
      <c r="AK23" s="338"/>
      <c r="AL23" s="338"/>
      <c r="AM23" s="339"/>
      <c r="AN23" s="81"/>
      <c r="AP23" s="145"/>
      <c r="AQ23" s="24" t="s">
        <v>827</v>
      </c>
    </row>
    <row r="24" spans="2:47" ht="24.75" customHeight="1" x14ac:dyDescent="0.15">
      <c r="B24" s="80"/>
      <c r="C24" s="304"/>
      <c r="D24" s="305"/>
      <c r="E24" s="305"/>
      <c r="F24" s="305"/>
      <c r="G24" s="305"/>
      <c r="H24" s="306"/>
      <c r="I24" s="321" t="s">
        <v>16</v>
      </c>
      <c r="J24" s="317"/>
      <c r="K24" s="318"/>
      <c r="L24" s="340"/>
      <c r="M24" s="341"/>
      <c r="N24" s="341"/>
      <c r="O24" s="341"/>
      <c r="P24" s="341"/>
      <c r="Q24" s="341"/>
      <c r="R24" s="341"/>
      <c r="S24" s="341"/>
      <c r="T24" s="341"/>
      <c r="U24" s="341"/>
      <c r="V24" s="341"/>
      <c r="W24" s="341"/>
      <c r="X24" s="342"/>
      <c r="Y24" s="174"/>
      <c r="Z24" s="175"/>
      <c r="AA24" s="176"/>
      <c r="AB24" s="291"/>
      <c r="AC24" s="249"/>
      <c r="AD24" s="249"/>
      <c r="AE24" s="249"/>
      <c r="AF24" s="249"/>
      <c r="AG24" s="249"/>
      <c r="AH24" s="249"/>
      <c r="AI24" s="249"/>
      <c r="AJ24" s="249"/>
      <c r="AK24" s="249"/>
      <c r="AL24" s="249"/>
      <c r="AM24" s="250"/>
      <c r="AN24" s="81"/>
      <c r="AP24" s="145"/>
      <c r="AQ24" s="24" t="s">
        <v>692</v>
      </c>
      <c r="AR24" s="22"/>
    </row>
    <row r="25" spans="2:47" ht="12" customHeight="1" x14ac:dyDescent="0.15">
      <c r="B25" s="80"/>
      <c r="C25" s="304"/>
      <c r="D25" s="305"/>
      <c r="E25" s="305"/>
      <c r="F25" s="305"/>
      <c r="G25" s="305"/>
      <c r="H25" s="306"/>
      <c r="I25" s="343" t="s">
        <v>849</v>
      </c>
      <c r="J25" s="344"/>
      <c r="K25" s="345"/>
      <c r="L25" s="349" t="s">
        <v>686</v>
      </c>
      <c r="M25" s="351"/>
      <c r="N25" s="351"/>
      <c r="O25" s="351"/>
      <c r="P25" s="352"/>
      <c r="Q25" s="353"/>
      <c r="R25" s="354"/>
      <c r="S25" s="354"/>
      <c r="T25" s="354"/>
      <c r="U25" s="354"/>
      <c r="V25" s="354"/>
      <c r="W25" s="354"/>
      <c r="X25" s="354"/>
      <c r="Y25" s="354"/>
      <c r="Z25" s="354"/>
      <c r="AA25" s="354"/>
      <c r="AB25" s="354"/>
      <c r="AC25" s="354"/>
      <c r="AD25" s="354"/>
      <c r="AE25" s="354"/>
      <c r="AF25" s="354"/>
      <c r="AG25" s="354"/>
      <c r="AH25" s="354"/>
      <c r="AI25" s="354"/>
      <c r="AJ25" s="354"/>
      <c r="AK25" s="354"/>
      <c r="AL25" s="354"/>
      <c r="AM25" s="355"/>
      <c r="AN25" s="81"/>
      <c r="AP25" s="145"/>
      <c r="AQ25" s="24" t="s">
        <v>693</v>
      </c>
      <c r="AR25" s="22"/>
      <c r="AS25" s="23"/>
      <c r="AT25" s="23"/>
    </row>
    <row r="26" spans="2:47" ht="21.75" customHeight="1" x14ac:dyDescent="0.15">
      <c r="B26" s="80"/>
      <c r="C26" s="304"/>
      <c r="D26" s="305"/>
      <c r="E26" s="305"/>
      <c r="F26" s="305"/>
      <c r="G26" s="305"/>
      <c r="H26" s="306"/>
      <c r="I26" s="346"/>
      <c r="J26" s="347"/>
      <c r="K26" s="348"/>
      <c r="L26" s="350"/>
      <c r="M26" s="314"/>
      <c r="N26" s="314"/>
      <c r="O26" s="314"/>
      <c r="P26" s="315"/>
      <c r="Q26" s="356"/>
      <c r="R26" s="357"/>
      <c r="S26" s="357"/>
      <c r="T26" s="357"/>
      <c r="U26" s="357"/>
      <c r="V26" s="357"/>
      <c r="W26" s="357"/>
      <c r="X26" s="357"/>
      <c r="Y26" s="357"/>
      <c r="Z26" s="357"/>
      <c r="AA26" s="357"/>
      <c r="AB26" s="357"/>
      <c r="AC26" s="357"/>
      <c r="AD26" s="357"/>
      <c r="AE26" s="357"/>
      <c r="AF26" s="357"/>
      <c r="AG26" s="357"/>
      <c r="AH26" s="357"/>
      <c r="AI26" s="357"/>
      <c r="AJ26" s="357"/>
      <c r="AK26" s="357"/>
      <c r="AL26" s="357"/>
      <c r="AM26" s="358"/>
      <c r="AN26" s="81"/>
      <c r="AP26" s="145"/>
      <c r="AQ26" s="24" t="s">
        <v>694</v>
      </c>
      <c r="AR26" s="22"/>
      <c r="AS26" s="23"/>
      <c r="AT26" s="23"/>
    </row>
    <row r="27" spans="2:47" ht="19.5" customHeight="1" x14ac:dyDescent="0.15">
      <c r="B27" s="80"/>
      <c r="C27" s="304"/>
      <c r="D27" s="305"/>
      <c r="E27" s="305"/>
      <c r="F27" s="305"/>
      <c r="G27" s="305"/>
      <c r="H27" s="306"/>
      <c r="I27" s="251" t="s">
        <v>27</v>
      </c>
      <c r="J27" s="295"/>
      <c r="K27" s="296"/>
      <c r="L27" s="158"/>
      <c r="M27" s="159"/>
      <c r="N27" s="159"/>
      <c r="O27" s="105" t="s">
        <v>825</v>
      </c>
      <c r="P27" s="159"/>
      <c r="Q27" s="159"/>
      <c r="R27" s="159"/>
      <c r="S27" s="159"/>
      <c r="T27" s="104" t="s">
        <v>825</v>
      </c>
      <c r="U27" s="159"/>
      <c r="V27" s="159"/>
      <c r="W27" s="159"/>
      <c r="X27" s="359"/>
      <c r="Y27" s="251" t="s">
        <v>824</v>
      </c>
      <c r="Z27" s="319"/>
      <c r="AA27" s="320"/>
      <c r="AB27" s="360"/>
      <c r="AC27" s="177"/>
      <c r="AD27" s="177"/>
      <c r="AE27" s="106" t="s">
        <v>825</v>
      </c>
      <c r="AF27" s="177"/>
      <c r="AG27" s="177"/>
      <c r="AH27" s="177"/>
      <c r="AI27" s="106" t="s">
        <v>825</v>
      </c>
      <c r="AJ27" s="177"/>
      <c r="AK27" s="177"/>
      <c r="AL27" s="177"/>
      <c r="AM27" s="178"/>
      <c r="AN27" s="81"/>
      <c r="AP27" s="145"/>
      <c r="AQ27" s="24" t="s">
        <v>695</v>
      </c>
      <c r="AR27" s="22"/>
      <c r="AS27" s="23"/>
      <c r="AT27" s="23"/>
    </row>
    <row r="28" spans="2:47" ht="19.5" customHeight="1" thickBot="1" x14ac:dyDescent="0.2">
      <c r="B28" s="80"/>
      <c r="C28" s="307"/>
      <c r="D28" s="308"/>
      <c r="E28" s="308"/>
      <c r="F28" s="308"/>
      <c r="G28" s="308"/>
      <c r="H28" s="309"/>
      <c r="I28" s="272" t="s">
        <v>26</v>
      </c>
      <c r="J28" s="273"/>
      <c r="K28" s="274"/>
      <c r="L28" s="322"/>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3"/>
      <c r="AM28" s="324"/>
      <c r="AN28" s="81"/>
      <c r="AP28" s="145"/>
      <c r="AQ28" s="24" t="s">
        <v>696</v>
      </c>
      <c r="AR28" s="22"/>
      <c r="AS28" s="23"/>
      <c r="AT28" s="23"/>
    </row>
    <row r="29" spans="2:47" ht="60" customHeight="1" x14ac:dyDescent="0.15">
      <c r="B29" s="80"/>
      <c r="C29" s="332" t="s">
        <v>706</v>
      </c>
      <c r="D29" s="332"/>
      <c r="E29" s="332"/>
      <c r="F29" s="332"/>
      <c r="G29" s="332"/>
      <c r="H29" s="332"/>
      <c r="I29" s="332"/>
      <c r="J29" s="332"/>
      <c r="K29" s="332"/>
      <c r="L29" s="332"/>
      <c r="M29" s="332"/>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32"/>
      <c r="AL29" s="332"/>
      <c r="AM29" s="332"/>
      <c r="AN29" s="81"/>
      <c r="AP29" s="145"/>
      <c r="AQ29" s="24" t="s">
        <v>697</v>
      </c>
      <c r="AR29" s="22"/>
      <c r="AS29" s="23"/>
      <c r="AT29" s="23"/>
    </row>
    <row r="30" spans="2:47" s="18" customFormat="1" ht="20.25" customHeight="1" thickBot="1" x14ac:dyDescent="0.2">
      <c r="B30" s="79" t="s">
        <v>17</v>
      </c>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3"/>
      <c r="AP30" s="145"/>
      <c r="AQ30" s="24" t="s">
        <v>698</v>
      </c>
      <c r="AR30" s="25"/>
    </row>
    <row r="31" spans="2:47" ht="12" customHeight="1" x14ac:dyDescent="0.15">
      <c r="B31" s="80"/>
      <c r="C31" s="275" t="s">
        <v>18</v>
      </c>
      <c r="D31" s="276"/>
      <c r="E31" s="276"/>
      <c r="F31" s="276"/>
      <c r="G31" s="276"/>
      <c r="H31" s="277"/>
      <c r="I31" s="310" t="s">
        <v>686</v>
      </c>
      <c r="J31" s="312"/>
      <c r="K31" s="312"/>
      <c r="L31" s="312"/>
      <c r="M31" s="313"/>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8"/>
      <c r="AN31" s="81"/>
      <c r="AP31" s="145"/>
      <c r="AQ31" s="24" t="s">
        <v>699</v>
      </c>
      <c r="AR31" s="22"/>
    </row>
    <row r="32" spans="2:47" ht="18" customHeight="1" x14ac:dyDescent="0.15">
      <c r="B32" s="80"/>
      <c r="C32" s="316"/>
      <c r="D32" s="317"/>
      <c r="E32" s="317"/>
      <c r="F32" s="317"/>
      <c r="G32" s="317"/>
      <c r="H32" s="318"/>
      <c r="I32" s="311"/>
      <c r="J32" s="314"/>
      <c r="K32" s="314"/>
      <c r="L32" s="314"/>
      <c r="M32" s="315"/>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50"/>
      <c r="AN32" s="81"/>
      <c r="AP32" s="145"/>
      <c r="AQ32" s="24" t="s">
        <v>700</v>
      </c>
      <c r="AR32" s="22"/>
    </row>
    <row r="33" spans="2:50" ht="15" customHeight="1" x14ac:dyDescent="0.15">
      <c r="B33" s="80"/>
      <c r="C33" s="303" t="s">
        <v>28</v>
      </c>
      <c r="D33" s="223"/>
      <c r="E33" s="223"/>
      <c r="F33" s="223"/>
      <c r="G33" s="223"/>
      <c r="H33" s="224"/>
      <c r="I33" s="271" t="s">
        <v>29</v>
      </c>
      <c r="J33" s="271"/>
      <c r="K33" s="271"/>
      <c r="L33" s="335"/>
      <c r="M33" s="336"/>
      <c r="N33" s="336"/>
      <c r="O33" s="336"/>
      <c r="P33" s="336"/>
      <c r="Q33" s="336"/>
      <c r="R33" s="336"/>
      <c r="S33" s="336"/>
      <c r="T33" s="336"/>
      <c r="U33" s="336"/>
      <c r="V33" s="336"/>
      <c r="W33" s="336"/>
      <c r="X33" s="336"/>
      <c r="Y33" s="272" t="s">
        <v>27</v>
      </c>
      <c r="Z33" s="273"/>
      <c r="AA33" s="274"/>
      <c r="AB33" s="160"/>
      <c r="AC33" s="161"/>
      <c r="AD33" s="161"/>
      <c r="AE33" s="161"/>
      <c r="AF33" s="84" t="s">
        <v>825</v>
      </c>
      <c r="AG33" s="161"/>
      <c r="AH33" s="161"/>
      <c r="AI33" s="161"/>
      <c r="AJ33" s="161"/>
      <c r="AK33" s="84" t="s">
        <v>825</v>
      </c>
      <c r="AL33" s="161"/>
      <c r="AM33" s="162"/>
      <c r="AN33" s="81"/>
      <c r="AP33" s="145"/>
      <c r="AQ33" s="24" t="s">
        <v>701</v>
      </c>
      <c r="AR33" s="22"/>
      <c r="AS33" s="23"/>
      <c r="AT33" s="23"/>
    </row>
    <row r="34" spans="2:50" ht="9.75" customHeight="1" x14ac:dyDescent="0.15">
      <c r="B34" s="80"/>
      <c r="C34" s="304"/>
      <c r="D34" s="305"/>
      <c r="E34" s="305"/>
      <c r="F34" s="305"/>
      <c r="G34" s="305"/>
      <c r="H34" s="306"/>
      <c r="I34" s="333" t="s">
        <v>16</v>
      </c>
      <c r="J34" s="333"/>
      <c r="K34" s="333"/>
      <c r="L34" s="328"/>
      <c r="M34" s="329"/>
      <c r="N34" s="329"/>
      <c r="O34" s="329"/>
      <c r="P34" s="329"/>
      <c r="Q34" s="329"/>
      <c r="R34" s="329"/>
      <c r="S34" s="329"/>
      <c r="T34" s="329"/>
      <c r="U34" s="329"/>
      <c r="V34" s="329"/>
      <c r="W34" s="329"/>
      <c r="X34" s="329"/>
      <c r="Y34" s="321"/>
      <c r="Z34" s="317"/>
      <c r="AA34" s="318"/>
      <c r="AB34" s="85" t="s">
        <v>53</v>
      </c>
      <c r="AC34" s="86"/>
      <c r="AD34" s="86"/>
      <c r="AE34" s="86"/>
      <c r="AF34" s="86"/>
      <c r="AG34" s="86"/>
      <c r="AH34" s="86"/>
      <c r="AI34" s="86"/>
      <c r="AJ34" s="86"/>
      <c r="AK34" s="86"/>
      <c r="AL34" s="86"/>
      <c r="AM34" s="87"/>
      <c r="AN34" s="81"/>
      <c r="AP34" s="145"/>
      <c r="AQ34" s="24" t="s">
        <v>702</v>
      </c>
      <c r="AR34" s="22"/>
      <c r="AS34" s="23"/>
      <c r="AT34" s="23"/>
    </row>
    <row r="35" spans="2:50" ht="21" customHeight="1" x14ac:dyDescent="0.15">
      <c r="B35" s="80"/>
      <c r="C35" s="304"/>
      <c r="D35" s="305"/>
      <c r="E35" s="305"/>
      <c r="F35" s="305"/>
      <c r="G35" s="305"/>
      <c r="H35" s="306"/>
      <c r="I35" s="193"/>
      <c r="J35" s="193"/>
      <c r="K35" s="193"/>
      <c r="L35" s="330"/>
      <c r="M35" s="331"/>
      <c r="N35" s="331"/>
      <c r="O35" s="331"/>
      <c r="P35" s="331"/>
      <c r="Q35" s="331"/>
      <c r="R35" s="331"/>
      <c r="S35" s="331"/>
      <c r="T35" s="331"/>
      <c r="U35" s="331"/>
      <c r="V35" s="331"/>
      <c r="W35" s="331"/>
      <c r="X35" s="331"/>
      <c r="Y35" s="251" t="s">
        <v>19</v>
      </c>
      <c r="Z35" s="252"/>
      <c r="AA35" s="253"/>
      <c r="AB35" s="163"/>
      <c r="AC35" s="164"/>
      <c r="AD35" s="164"/>
      <c r="AE35" s="164"/>
      <c r="AF35" s="88" t="s">
        <v>825</v>
      </c>
      <c r="AG35" s="164"/>
      <c r="AH35" s="164"/>
      <c r="AI35" s="164"/>
      <c r="AJ35" s="164"/>
      <c r="AK35" s="88" t="s">
        <v>825</v>
      </c>
      <c r="AL35" s="164"/>
      <c r="AM35" s="165"/>
      <c r="AN35" s="81"/>
      <c r="AP35" s="145"/>
      <c r="AQ35" s="24" t="s">
        <v>703</v>
      </c>
      <c r="AR35" s="22"/>
      <c r="AS35" s="23"/>
      <c r="AT35" s="23"/>
    </row>
    <row r="36" spans="2:50" ht="20.100000000000001" customHeight="1" thickBot="1" x14ac:dyDescent="0.2">
      <c r="B36" s="80"/>
      <c r="C36" s="307"/>
      <c r="D36" s="308"/>
      <c r="E36" s="308"/>
      <c r="F36" s="308"/>
      <c r="G36" s="308"/>
      <c r="H36" s="309"/>
      <c r="I36" s="334" t="s">
        <v>26</v>
      </c>
      <c r="J36" s="334"/>
      <c r="K36" s="334"/>
      <c r="L36" s="325"/>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7"/>
      <c r="AN36" s="81"/>
      <c r="AP36" s="145"/>
      <c r="AQ36" s="24" t="s">
        <v>704</v>
      </c>
      <c r="AR36" s="22"/>
      <c r="AS36" s="23"/>
      <c r="AT36" s="23"/>
    </row>
    <row r="37" spans="2:50" ht="15" customHeight="1" x14ac:dyDescent="0.15">
      <c r="B37" s="80"/>
      <c r="C37" s="89"/>
      <c r="D37" s="89"/>
      <c r="E37" s="89"/>
      <c r="F37" s="89"/>
      <c r="G37" s="89"/>
      <c r="H37" s="89"/>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81"/>
      <c r="AP37" s="145"/>
      <c r="AQ37" s="24" t="s">
        <v>705</v>
      </c>
      <c r="AR37" s="22"/>
      <c r="AS37" s="23"/>
      <c r="AT37" s="23"/>
    </row>
    <row r="38" spans="2:50" ht="15.95" customHeight="1" x14ac:dyDescent="0.15">
      <c r="B38" s="186" t="s">
        <v>681</v>
      </c>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8"/>
      <c r="AP38" s="60"/>
      <c r="AR38" s="22"/>
      <c r="AS38" s="23"/>
      <c r="AT38" s="23"/>
    </row>
    <row r="39" spans="2:50" s="16" customFormat="1" ht="15" customHeight="1" x14ac:dyDescent="0.15">
      <c r="B39" s="91"/>
      <c r="C39" s="189" t="s">
        <v>0</v>
      </c>
      <c r="D39" s="189"/>
      <c r="E39" s="189"/>
      <c r="F39" s="189"/>
      <c r="G39" s="189"/>
      <c r="H39" s="191" t="s">
        <v>6</v>
      </c>
      <c r="I39" s="191"/>
      <c r="J39" s="191"/>
      <c r="K39" s="191"/>
      <c r="L39" s="191"/>
      <c r="M39" s="191"/>
      <c r="N39" s="191"/>
      <c r="O39" s="191"/>
      <c r="P39" s="191"/>
      <c r="Q39" s="191"/>
      <c r="R39" s="191"/>
      <c r="S39" s="191"/>
      <c r="T39" s="191"/>
      <c r="U39" s="191"/>
      <c r="V39" s="193" t="s">
        <v>707</v>
      </c>
      <c r="W39" s="193"/>
      <c r="X39" s="193"/>
      <c r="Y39" s="193"/>
      <c r="Z39" s="171" t="s">
        <v>54</v>
      </c>
      <c r="AA39" s="223"/>
      <c r="AB39" s="223"/>
      <c r="AC39" s="223"/>
      <c r="AD39" s="223"/>
      <c r="AE39" s="223"/>
      <c r="AF39" s="224"/>
      <c r="AG39" s="234" t="s">
        <v>483</v>
      </c>
      <c r="AH39" s="235"/>
      <c r="AI39" s="235"/>
      <c r="AJ39" s="235"/>
      <c r="AK39" s="235"/>
      <c r="AL39" s="235"/>
      <c r="AM39" s="236"/>
      <c r="AN39" s="92"/>
      <c r="AP39" s="61"/>
      <c r="AQ39" s="31"/>
      <c r="AR39" s="27"/>
    </row>
    <row r="40" spans="2:50" s="28" customFormat="1" ht="20.25" customHeight="1" x14ac:dyDescent="0.2">
      <c r="B40" s="93"/>
      <c r="C40" s="190"/>
      <c r="D40" s="190"/>
      <c r="E40" s="190"/>
      <c r="F40" s="190"/>
      <c r="G40" s="190"/>
      <c r="H40" s="192"/>
      <c r="I40" s="192"/>
      <c r="J40" s="192"/>
      <c r="K40" s="192"/>
      <c r="L40" s="192"/>
      <c r="M40" s="192"/>
      <c r="N40" s="192"/>
      <c r="O40" s="192"/>
      <c r="P40" s="192"/>
      <c r="Q40" s="192"/>
      <c r="R40" s="192"/>
      <c r="S40" s="192"/>
      <c r="T40" s="192"/>
      <c r="U40" s="192"/>
      <c r="V40" s="194"/>
      <c r="W40" s="194"/>
      <c r="X40" s="194"/>
      <c r="Y40" s="194"/>
      <c r="Z40" s="225"/>
      <c r="AA40" s="226"/>
      <c r="AB40" s="226"/>
      <c r="AC40" s="226"/>
      <c r="AD40" s="226"/>
      <c r="AE40" s="226"/>
      <c r="AF40" s="227"/>
      <c r="AG40" s="237"/>
      <c r="AH40" s="237"/>
      <c r="AI40" s="237"/>
      <c r="AJ40" s="237"/>
      <c r="AK40" s="237"/>
      <c r="AL40" s="237"/>
      <c r="AM40" s="238"/>
      <c r="AN40" s="94"/>
      <c r="AP40" s="61"/>
      <c r="AR40" s="29"/>
    </row>
    <row r="41" spans="2:50" s="16" customFormat="1" ht="12" customHeight="1" x14ac:dyDescent="0.15">
      <c r="B41" s="91"/>
      <c r="C41" s="211" t="s">
        <v>5</v>
      </c>
      <c r="D41" s="212"/>
      <c r="E41" s="212"/>
      <c r="F41" s="212"/>
      <c r="G41" s="212"/>
      <c r="H41" s="212"/>
      <c r="I41" s="212"/>
      <c r="J41" s="212"/>
      <c r="K41" s="212"/>
      <c r="L41" s="212"/>
      <c r="M41" s="212"/>
      <c r="N41" s="212"/>
      <c r="O41" s="212"/>
      <c r="P41" s="212"/>
      <c r="Q41" s="212"/>
      <c r="R41" s="212"/>
      <c r="S41" s="212"/>
      <c r="T41" s="212"/>
      <c r="U41" s="213"/>
      <c r="V41" s="217" t="str">
        <f>IF(T84&gt;0,T84,"")</f>
        <v/>
      </c>
      <c r="W41" s="218"/>
      <c r="X41" s="218"/>
      <c r="Y41" s="219"/>
      <c r="Z41" s="228" t="str">
        <f>IF(B99&gt;0,B99,"")</f>
        <v/>
      </c>
      <c r="AA41" s="229"/>
      <c r="AB41" s="229"/>
      <c r="AC41" s="229"/>
      <c r="AD41" s="229"/>
      <c r="AE41" s="229"/>
      <c r="AF41" s="230"/>
      <c r="AG41" s="239" t="s">
        <v>489</v>
      </c>
      <c r="AH41" s="239"/>
      <c r="AI41" s="239"/>
      <c r="AJ41" s="239"/>
      <c r="AK41" s="239"/>
      <c r="AL41" s="239"/>
      <c r="AM41" s="240"/>
      <c r="AN41" s="92"/>
      <c r="AP41" s="61"/>
      <c r="AR41" s="27"/>
    </row>
    <row r="42" spans="2:50" s="28" customFormat="1" ht="12" customHeight="1" x14ac:dyDescent="0.2">
      <c r="B42" s="93"/>
      <c r="C42" s="214"/>
      <c r="D42" s="215"/>
      <c r="E42" s="215"/>
      <c r="F42" s="215"/>
      <c r="G42" s="215"/>
      <c r="H42" s="215"/>
      <c r="I42" s="215"/>
      <c r="J42" s="215"/>
      <c r="K42" s="215"/>
      <c r="L42" s="215"/>
      <c r="M42" s="215"/>
      <c r="N42" s="215"/>
      <c r="O42" s="215"/>
      <c r="P42" s="215"/>
      <c r="Q42" s="215"/>
      <c r="R42" s="215"/>
      <c r="S42" s="215"/>
      <c r="T42" s="215"/>
      <c r="U42" s="216"/>
      <c r="V42" s="220"/>
      <c r="W42" s="221"/>
      <c r="X42" s="221"/>
      <c r="Y42" s="222"/>
      <c r="Z42" s="231"/>
      <c r="AA42" s="232"/>
      <c r="AB42" s="232"/>
      <c r="AC42" s="232"/>
      <c r="AD42" s="232"/>
      <c r="AE42" s="232"/>
      <c r="AF42" s="233"/>
      <c r="AG42" s="241"/>
      <c r="AH42" s="241"/>
      <c r="AI42" s="241"/>
      <c r="AJ42" s="241"/>
      <c r="AK42" s="241"/>
      <c r="AL42" s="241"/>
      <c r="AM42" s="242"/>
      <c r="AN42" s="94"/>
      <c r="AP42" s="61"/>
      <c r="AR42" s="29"/>
    </row>
    <row r="43" spans="2:50" s="26" customFormat="1" ht="7.5" customHeight="1" x14ac:dyDescent="0.15">
      <c r="B43" s="208"/>
      <c r="C43" s="209"/>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10"/>
      <c r="AP43" s="61"/>
      <c r="AR43" s="30"/>
    </row>
    <row r="44" spans="2:50" s="26" customFormat="1" ht="24" customHeight="1" x14ac:dyDescent="0.15">
      <c r="B44" s="95"/>
      <c r="C44" s="196" t="s">
        <v>397</v>
      </c>
      <c r="D44" s="197"/>
      <c r="E44" s="198"/>
      <c r="F44" s="202"/>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4"/>
      <c r="AN44" s="96"/>
      <c r="AP44" s="61"/>
      <c r="AR44" s="30"/>
    </row>
    <row r="45" spans="2:50" s="26" customFormat="1" ht="20.25" customHeight="1" x14ac:dyDescent="0.15">
      <c r="B45" s="95"/>
      <c r="C45" s="199"/>
      <c r="D45" s="200"/>
      <c r="E45" s="201"/>
      <c r="F45" s="205"/>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7"/>
      <c r="AN45" s="96"/>
      <c r="AP45" s="13"/>
    </row>
    <row r="46" spans="2:50" s="26" customFormat="1" ht="6.75" customHeight="1" thickBot="1" x14ac:dyDescent="0.2">
      <c r="B46" s="97"/>
      <c r="C46" s="98"/>
      <c r="D46" s="98"/>
      <c r="E46" s="98"/>
      <c r="F46" s="98"/>
      <c r="G46" s="98"/>
      <c r="H46" s="98"/>
      <c r="I46" s="98"/>
      <c r="J46" s="98"/>
      <c r="K46" s="98"/>
      <c r="L46" s="98"/>
      <c r="M46" s="98"/>
      <c r="N46" s="98"/>
      <c r="O46" s="98"/>
      <c r="P46" s="98"/>
      <c r="Q46" s="98"/>
      <c r="R46" s="98"/>
      <c r="S46" s="98"/>
      <c r="T46" s="98"/>
      <c r="U46" s="98"/>
      <c r="V46" s="99"/>
      <c r="W46" s="99"/>
      <c r="X46" s="99"/>
      <c r="Y46" s="99"/>
      <c r="Z46" s="98"/>
      <c r="AA46" s="98"/>
      <c r="AB46" s="98"/>
      <c r="AC46" s="98"/>
      <c r="AD46" s="98"/>
      <c r="AE46" s="98"/>
      <c r="AF46" s="98"/>
      <c r="AG46" s="98"/>
      <c r="AH46" s="98"/>
      <c r="AI46" s="98"/>
      <c r="AJ46" s="98"/>
      <c r="AK46" s="98"/>
      <c r="AL46" s="98"/>
      <c r="AM46" s="98"/>
      <c r="AN46" s="100"/>
      <c r="AP46" s="13"/>
    </row>
    <row r="47" spans="2:50" s="28" customFormat="1" ht="15.95" customHeight="1" x14ac:dyDescent="0.2">
      <c r="B47" s="101" t="s">
        <v>2</v>
      </c>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P47" s="180" t="s">
        <v>44</v>
      </c>
      <c r="AQ47" s="179"/>
      <c r="AR47" s="179"/>
      <c r="AS47" s="179"/>
      <c r="AT47" s="179"/>
      <c r="AU47" s="32"/>
      <c r="AV47" s="179">
        <f>別紙1!H42+別紙2!H42</f>
        <v>0</v>
      </c>
      <c r="AW47" s="179"/>
      <c r="AX47" s="179"/>
    </row>
    <row r="48" spans="2:50" s="2" customFormat="1" ht="13.5" customHeight="1" x14ac:dyDescent="0.15">
      <c r="B48" s="244" t="s">
        <v>20</v>
      </c>
      <c r="C48" s="245" t="s">
        <v>484</v>
      </c>
      <c r="D48" s="245"/>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P48" s="180" t="s">
        <v>45</v>
      </c>
      <c r="AQ48" s="179"/>
      <c r="AR48" s="179"/>
      <c r="AS48" s="179"/>
      <c r="AT48" s="179"/>
      <c r="AU48" s="32"/>
      <c r="AV48" s="179">
        <f>別紙1!H43+別紙2!H43</f>
        <v>0</v>
      </c>
      <c r="AW48" s="179"/>
      <c r="AX48" s="179"/>
    </row>
    <row r="49" spans="2:50" ht="13.5" customHeight="1" x14ac:dyDescent="0.15">
      <c r="B49" s="244"/>
      <c r="C49" s="245"/>
      <c r="D49" s="245"/>
      <c r="E49" s="245"/>
      <c r="F49" s="245"/>
      <c r="G49" s="245"/>
      <c r="H49" s="245"/>
      <c r="I49" s="245"/>
      <c r="J49" s="245"/>
      <c r="K49" s="245"/>
      <c r="L49" s="245"/>
      <c r="M49" s="245"/>
      <c r="N49" s="245"/>
      <c r="O49" s="245"/>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45"/>
      <c r="AP49" s="180" t="s">
        <v>46</v>
      </c>
      <c r="AQ49" s="179"/>
      <c r="AR49" s="179"/>
      <c r="AS49" s="179"/>
      <c r="AT49" s="179"/>
      <c r="AU49" s="32"/>
      <c r="AV49" s="179">
        <f>別紙1!H44+別紙2!H44</f>
        <v>36</v>
      </c>
      <c r="AW49" s="179"/>
      <c r="AX49" s="179"/>
    </row>
    <row r="50" spans="2:50" ht="13.5" customHeight="1" x14ac:dyDescent="0.15">
      <c r="B50" s="244"/>
      <c r="C50" s="245"/>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5"/>
      <c r="AD50" s="245"/>
      <c r="AE50" s="245"/>
      <c r="AF50" s="245"/>
      <c r="AG50" s="245"/>
      <c r="AH50" s="245"/>
      <c r="AI50" s="245"/>
      <c r="AJ50" s="245"/>
      <c r="AK50" s="245"/>
      <c r="AL50" s="245"/>
      <c r="AM50" s="245"/>
      <c r="AN50" s="245"/>
      <c r="AP50" s="180" t="s">
        <v>47</v>
      </c>
      <c r="AQ50" s="195"/>
      <c r="AR50" s="195"/>
      <c r="AS50" s="195"/>
      <c r="AT50" s="195"/>
      <c r="AU50" s="47"/>
      <c r="AV50" s="179">
        <f>別紙1!H45+別紙2!H45</f>
        <v>36</v>
      </c>
      <c r="AW50" s="179"/>
      <c r="AX50" s="179"/>
    </row>
    <row r="51" spans="2:50" ht="13.5" customHeight="1" x14ac:dyDescent="0.15">
      <c r="B51" s="244"/>
      <c r="C51" s="245"/>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45"/>
      <c r="AM51" s="245"/>
      <c r="AN51" s="245"/>
    </row>
    <row r="52" spans="2:50" ht="11.1" customHeight="1" x14ac:dyDescent="0.15">
      <c r="B52" s="244"/>
      <c r="C52" s="245"/>
      <c r="D52" s="245"/>
      <c r="E52" s="245"/>
      <c r="F52" s="245"/>
      <c r="G52" s="245"/>
      <c r="H52" s="245"/>
      <c r="I52" s="245"/>
      <c r="J52" s="245"/>
      <c r="K52" s="245"/>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245"/>
      <c r="AI52" s="245"/>
      <c r="AJ52" s="245"/>
      <c r="AK52" s="245"/>
      <c r="AL52" s="245"/>
      <c r="AM52" s="245"/>
      <c r="AN52" s="245"/>
    </row>
    <row r="53" spans="2:50" ht="36.75" customHeight="1" x14ac:dyDescent="0.15">
      <c r="B53" s="33"/>
      <c r="C53" s="245"/>
      <c r="D53" s="245"/>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P53" s="180" t="str">
        <f>コース一覧!E1</f>
        <v>更新日：</v>
      </c>
      <c r="AQ53" s="180"/>
      <c r="AR53" s="180"/>
      <c r="AS53" s="180"/>
      <c r="AT53" s="180"/>
      <c r="AU53" s="183">
        <f>コース一覧!F1</f>
        <v>46083</v>
      </c>
      <c r="AV53" s="183"/>
      <c r="AW53" s="183"/>
      <c r="AX53" s="183"/>
    </row>
    <row r="54" spans="2:50" ht="12.75" customHeight="1" x14ac:dyDescent="0.15">
      <c r="B54" s="33"/>
      <c r="C54"/>
      <c r="D54"/>
      <c r="E54"/>
      <c r="F54"/>
      <c r="G54"/>
      <c r="H54"/>
      <c r="I54"/>
      <c r="J54"/>
      <c r="K54"/>
      <c r="L54"/>
      <c r="M54"/>
      <c r="N54"/>
      <c r="O54"/>
      <c r="P54"/>
      <c r="Q54"/>
      <c r="R54"/>
      <c r="S54"/>
      <c r="T54"/>
      <c r="U54"/>
      <c r="V54" s="34"/>
      <c r="W54" s="34"/>
      <c r="X54" s="34"/>
      <c r="Y54" s="10"/>
      <c r="AB54" s="10"/>
      <c r="AM54" s="35"/>
      <c r="AR54" s="185"/>
      <c r="AS54" s="185"/>
      <c r="AT54" s="185"/>
      <c r="AU54" s="46">
        <f>MONTH(AU53)</f>
        <v>3</v>
      </c>
      <c r="AV54" s="184">
        <f>DAY(AU53)</f>
        <v>2</v>
      </c>
      <c r="AW54" s="184"/>
    </row>
    <row r="55" spans="2:50" ht="12.75" customHeight="1" x14ac:dyDescent="0.15">
      <c r="B55" s="33"/>
      <c r="C55"/>
      <c r="D55"/>
      <c r="E55"/>
      <c r="F55"/>
      <c r="G55"/>
      <c r="H55"/>
      <c r="I55"/>
      <c r="J55"/>
      <c r="K55"/>
      <c r="L55"/>
      <c r="M55"/>
      <c r="N55"/>
      <c r="O55"/>
      <c r="P55"/>
      <c r="Q55"/>
      <c r="R55"/>
      <c r="S55"/>
      <c r="T55"/>
      <c r="U55"/>
      <c r="V55" s="34"/>
      <c r="W55" s="34"/>
      <c r="X55" s="34"/>
      <c r="Y55" s="10"/>
      <c r="AB55" s="10"/>
      <c r="AM55" s="35"/>
      <c r="AR55" s="181" t="str">
        <f>AU55&amp;AV55</f>
        <v>0302</v>
      </c>
      <c r="AS55" s="182"/>
      <c r="AT55" s="182"/>
      <c r="AU55" s="46" t="str">
        <f>IF(LEN(AU54)=1,("0"&amp;AU54),AU54)</f>
        <v>03</v>
      </c>
      <c r="AV55" s="181" t="str">
        <f>IF(LEN(AV54)=1,("0"&amp;AV54),AV54)</f>
        <v>02</v>
      </c>
      <c r="AW55" s="182"/>
    </row>
    <row r="56" spans="2:50" ht="12.75" customHeight="1" x14ac:dyDescent="0.15">
      <c r="B56" s="33"/>
      <c r="C56"/>
      <c r="D56"/>
      <c r="E56"/>
      <c r="F56"/>
      <c r="G56"/>
      <c r="H56"/>
      <c r="I56"/>
      <c r="J56"/>
      <c r="K56"/>
      <c r="L56"/>
      <c r="M56"/>
      <c r="N56"/>
      <c r="O56"/>
      <c r="P56"/>
      <c r="Q56"/>
      <c r="R56"/>
      <c r="S56"/>
      <c r="T56"/>
      <c r="U56"/>
      <c r="V56" s="34"/>
      <c r="W56" s="34"/>
      <c r="X56" s="34"/>
      <c r="Y56" s="10"/>
      <c r="AB56" s="10"/>
      <c r="AM56" s="35"/>
    </row>
    <row r="57" spans="2:50" ht="12.75" customHeight="1" x14ac:dyDescent="0.15">
      <c r="B57" s="33"/>
      <c r="C57"/>
      <c r="D57"/>
      <c r="E57"/>
      <c r="F57"/>
      <c r="G57"/>
      <c r="H57"/>
      <c r="I57"/>
      <c r="J57"/>
      <c r="K57"/>
      <c r="L57"/>
      <c r="M57"/>
      <c r="N57"/>
      <c r="O57"/>
      <c r="P57"/>
      <c r="Q57"/>
      <c r="R57"/>
      <c r="S57"/>
      <c r="T57"/>
      <c r="U57"/>
      <c r="V57" s="34"/>
      <c r="W57" s="34"/>
      <c r="X57" s="34"/>
      <c r="Y57" s="10"/>
      <c r="AB57" s="10"/>
      <c r="AM57" s="35"/>
    </row>
    <row r="58" spans="2:50" ht="12.75" customHeight="1" x14ac:dyDescent="0.15">
      <c r="B58" s="33"/>
      <c r="C58"/>
      <c r="D58"/>
      <c r="E58"/>
      <c r="F58"/>
      <c r="G58"/>
      <c r="H58"/>
      <c r="I58"/>
      <c r="J58"/>
      <c r="K58"/>
      <c r="L58"/>
      <c r="M58"/>
      <c r="N58"/>
      <c r="O58"/>
      <c r="P58"/>
      <c r="Q58"/>
      <c r="R58"/>
      <c r="S58"/>
      <c r="T58"/>
      <c r="U58"/>
      <c r="V58" s="34"/>
      <c r="W58" s="34"/>
      <c r="X58" s="34"/>
      <c r="Y58" s="10"/>
      <c r="AB58" s="10"/>
      <c r="AM58" s="35"/>
    </row>
    <row r="59" spans="2:50" ht="12.75" customHeight="1" x14ac:dyDescent="0.15">
      <c r="B59" s="33"/>
      <c r="C59"/>
      <c r="D59"/>
      <c r="E59"/>
      <c r="F59"/>
      <c r="G59"/>
      <c r="H59"/>
      <c r="I59"/>
      <c r="J59"/>
      <c r="K59"/>
      <c r="L59"/>
      <c r="M59"/>
      <c r="N59"/>
      <c r="O59"/>
      <c r="P59"/>
      <c r="Q59"/>
      <c r="R59"/>
      <c r="S59"/>
      <c r="T59"/>
      <c r="U59"/>
      <c r="V59" s="34"/>
      <c r="W59" s="34"/>
      <c r="X59" s="34"/>
      <c r="Y59" s="10"/>
      <c r="AB59" s="10"/>
      <c r="AM59" s="35"/>
    </row>
    <row r="60" spans="2:50" ht="12.75" hidden="1" customHeight="1" x14ac:dyDescent="0.15">
      <c r="B60" s="33"/>
      <c r="C60"/>
      <c r="D60"/>
      <c r="E60"/>
      <c r="F60"/>
      <c r="G60"/>
      <c r="H60"/>
      <c r="I60"/>
      <c r="J60"/>
      <c r="K60"/>
      <c r="L60"/>
      <c r="M60"/>
      <c r="N60"/>
      <c r="O60"/>
      <c r="P60"/>
      <c r="Q60"/>
      <c r="R60"/>
      <c r="S60"/>
      <c r="T60"/>
      <c r="U60"/>
      <c r="V60" s="34"/>
      <c r="W60" s="34"/>
      <c r="X60" s="34"/>
      <c r="Y60" s="10"/>
      <c r="AB60" s="10"/>
      <c r="AM60" s="35"/>
    </row>
    <row r="61" spans="2:50" hidden="1" x14ac:dyDescent="0.15"/>
    <row r="62" spans="2:50" hidden="1" x14ac:dyDescent="0.15">
      <c r="B62" t="s">
        <v>0</v>
      </c>
      <c r="J62" t="s">
        <v>31</v>
      </c>
    </row>
    <row r="63" spans="2:50" hidden="1" x14ac:dyDescent="0.15">
      <c r="B63" s="13">
        <f>別紙1!B6</f>
        <v>0</v>
      </c>
      <c r="J63" s="13" t="str">
        <f t="shared" ref="J63:J98" si="0">IF(B63=0,"",COUNTIF($B$63:$B$98,B63))</f>
        <v/>
      </c>
      <c r="P63" s="11" t="s">
        <v>32</v>
      </c>
      <c r="T63" s="243">
        <f>COUNTIF($J$63:$J$98,1)</f>
        <v>0</v>
      </c>
      <c r="U63" s="143"/>
      <c r="V63" s="143"/>
    </row>
    <row r="64" spans="2:50" hidden="1" x14ac:dyDescent="0.15">
      <c r="B64" s="13">
        <f>別紙1!B8</f>
        <v>0</v>
      </c>
      <c r="J64" s="13" t="str">
        <f t="shared" si="0"/>
        <v/>
      </c>
      <c r="P64" s="11" t="s">
        <v>33</v>
      </c>
      <c r="T64" s="243">
        <f>(COUNTIF($J$63:$J$98,2))/2</f>
        <v>0</v>
      </c>
      <c r="U64" s="143"/>
      <c r="V64" s="143"/>
    </row>
    <row r="65" spans="2:22" hidden="1" x14ac:dyDescent="0.15">
      <c r="B65" s="13">
        <f>別紙1!B10</f>
        <v>0</v>
      </c>
      <c r="J65" s="13" t="str">
        <f t="shared" si="0"/>
        <v/>
      </c>
      <c r="P65" s="11" t="s">
        <v>34</v>
      </c>
      <c r="T65" s="243">
        <f>(COUNTIF($J$63:$J$98,3))/3</f>
        <v>0</v>
      </c>
      <c r="U65" s="143"/>
      <c r="V65" s="143"/>
    </row>
    <row r="66" spans="2:22" hidden="1" x14ac:dyDescent="0.15">
      <c r="B66" s="13">
        <f>別紙1!B12</f>
        <v>0</v>
      </c>
      <c r="J66" s="13" t="str">
        <f t="shared" si="0"/>
        <v/>
      </c>
      <c r="P66" s="11" t="s">
        <v>35</v>
      </c>
      <c r="T66" s="243">
        <f>(COUNTIF($J$63:$J$98,4))/4</f>
        <v>0</v>
      </c>
      <c r="U66" s="143"/>
      <c r="V66" s="143"/>
    </row>
    <row r="67" spans="2:22" hidden="1" x14ac:dyDescent="0.15">
      <c r="B67" s="13">
        <f>別紙1!B14</f>
        <v>0</v>
      </c>
      <c r="J67" s="13" t="str">
        <f t="shared" si="0"/>
        <v/>
      </c>
      <c r="P67" s="11" t="s">
        <v>36</v>
      </c>
      <c r="T67" s="243">
        <f>(COUNTIF($J$63:$J$98,5))/5</f>
        <v>0</v>
      </c>
      <c r="U67" s="143"/>
      <c r="V67" s="143"/>
    </row>
    <row r="68" spans="2:22" hidden="1" x14ac:dyDescent="0.15">
      <c r="B68" s="13">
        <f>別紙1!B16</f>
        <v>0</v>
      </c>
      <c r="J68" s="13" t="str">
        <f t="shared" si="0"/>
        <v/>
      </c>
      <c r="P68" s="11" t="s">
        <v>40</v>
      </c>
      <c r="T68" s="243">
        <f>(COUNTIF($J$63:$J$98,6))/6</f>
        <v>0</v>
      </c>
      <c r="U68" s="143"/>
      <c r="V68" s="143"/>
    </row>
    <row r="69" spans="2:22" hidden="1" x14ac:dyDescent="0.15">
      <c r="B69" s="13">
        <f>別紙1!B18</f>
        <v>0</v>
      </c>
      <c r="J69" s="13" t="str">
        <f t="shared" si="0"/>
        <v/>
      </c>
      <c r="P69" s="11" t="s">
        <v>43</v>
      </c>
      <c r="T69" s="243">
        <f>(COUNTIF($J$63:$J$98,7))/7</f>
        <v>0</v>
      </c>
      <c r="U69" s="143"/>
      <c r="V69" s="143"/>
    </row>
    <row r="70" spans="2:22" hidden="1" x14ac:dyDescent="0.15">
      <c r="B70" s="13">
        <f>別紙1!B20</f>
        <v>0</v>
      </c>
      <c r="J70" s="13" t="str">
        <f t="shared" si="0"/>
        <v/>
      </c>
      <c r="P70" s="11" t="s">
        <v>492</v>
      </c>
      <c r="T70" s="243">
        <f>(COUNTIF($J$63:$J$98,8))/8</f>
        <v>0</v>
      </c>
      <c r="U70" s="143"/>
      <c r="V70" s="143"/>
    </row>
    <row r="71" spans="2:22" hidden="1" x14ac:dyDescent="0.15">
      <c r="B71" s="13">
        <f>別紙1!B22</f>
        <v>0</v>
      </c>
      <c r="J71" s="13" t="str">
        <f t="shared" si="0"/>
        <v/>
      </c>
      <c r="P71" s="11" t="s">
        <v>493</v>
      </c>
      <c r="T71" s="243">
        <f>(COUNTIF($J$63:$J$98,9))/9</f>
        <v>0</v>
      </c>
      <c r="U71" s="143"/>
      <c r="V71" s="143"/>
    </row>
    <row r="72" spans="2:22" hidden="1" x14ac:dyDescent="0.15">
      <c r="B72" s="13">
        <f>別紙1!B24</f>
        <v>0</v>
      </c>
      <c r="J72" s="13" t="str">
        <f t="shared" si="0"/>
        <v/>
      </c>
      <c r="P72" s="11" t="s">
        <v>494</v>
      </c>
      <c r="T72" s="243">
        <f>(COUNTIF($J$63:$J$98,10))/10</f>
        <v>0</v>
      </c>
      <c r="U72" s="143"/>
      <c r="V72" s="143"/>
    </row>
    <row r="73" spans="2:22" hidden="1" x14ac:dyDescent="0.15">
      <c r="B73" s="13">
        <f>別紙1!B26</f>
        <v>0</v>
      </c>
      <c r="J73" s="13" t="str">
        <f t="shared" si="0"/>
        <v/>
      </c>
      <c r="P73" s="11" t="s">
        <v>495</v>
      </c>
      <c r="T73" s="243">
        <f>(COUNTIF($J$63:$J$98,11))/11</f>
        <v>0</v>
      </c>
      <c r="U73" s="143"/>
      <c r="V73" s="143"/>
    </row>
    <row r="74" spans="2:22" hidden="1" x14ac:dyDescent="0.15">
      <c r="B74" s="13">
        <f>別紙1!B28</f>
        <v>0</v>
      </c>
      <c r="J74" s="13" t="str">
        <f t="shared" si="0"/>
        <v/>
      </c>
      <c r="P74" s="11" t="s">
        <v>496</v>
      </c>
      <c r="T74" s="243">
        <f>(COUNTIF($J$63:$J$98,12))/12</f>
        <v>0</v>
      </c>
      <c r="U74" s="143"/>
      <c r="V74" s="143"/>
    </row>
    <row r="75" spans="2:22" hidden="1" x14ac:dyDescent="0.15">
      <c r="B75" s="13">
        <f>別紙1!B30</f>
        <v>0</v>
      </c>
      <c r="J75" s="13" t="str">
        <f t="shared" si="0"/>
        <v/>
      </c>
      <c r="P75" s="11" t="s">
        <v>497</v>
      </c>
      <c r="T75" s="243">
        <f>(COUNTIF($J$63:$J$98,13))/13</f>
        <v>0</v>
      </c>
      <c r="U75" s="143"/>
      <c r="V75" s="143"/>
    </row>
    <row r="76" spans="2:22" hidden="1" x14ac:dyDescent="0.15">
      <c r="B76" s="13">
        <f>別紙1!B32</f>
        <v>0</v>
      </c>
      <c r="J76" s="13" t="str">
        <f t="shared" si="0"/>
        <v/>
      </c>
      <c r="P76" s="11" t="s">
        <v>498</v>
      </c>
      <c r="T76" s="243">
        <f>(COUNTIF($J$63:$J$98,14))/14</f>
        <v>0</v>
      </c>
      <c r="U76" s="143"/>
      <c r="V76" s="143"/>
    </row>
    <row r="77" spans="2:22" hidden="1" x14ac:dyDescent="0.15">
      <c r="B77" s="13">
        <f>別紙1!B34</f>
        <v>0</v>
      </c>
      <c r="J77" s="13" t="str">
        <f t="shared" si="0"/>
        <v/>
      </c>
      <c r="P77" s="11" t="s">
        <v>499</v>
      </c>
      <c r="T77" s="243">
        <f>(COUNTIF($J$63:$J$98,15))/15</f>
        <v>0</v>
      </c>
      <c r="U77" s="143"/>
      <c r="V77" s="143"/>
    </row>
    <row r="78" spans="2:22" hidden="1" x14ac:dyDescent="0.15">
      <c r="B78" s="13">
        <f>別紙1!B36</f>
        <v>0</v>
      </c>
      <c r="J78" s="13" t="str">
        <f t="shared" si="0"/>
        <v/>
      </c>
    </row>
    <row r="79" spans="2:22" hidden="1" x14ac:dyDescent="0.15">
      <c r="B79" s="13">
        <f>別紙1!B38</f>
        <v>0</v>
      </c>
      <c r="J79" s="13" t="str">
        <f t="shared" si="0"/>
        <v/>
      </c>
    </row>
    <row r="80" spans="2:22" hidden="1" x14ac:dyDescent="0.15">
      <c r="B80" s="13">
        <f>別紙1!B40</f>
        <v>0</v>
      </c>
      <c r="J80" s="13" t="str">
        <f t="shared" si="0"/>
        <v/>
      </c>
    </row>
    <row r="81" spans="2:22" hidden="1" x14ac:dyDescent="0.15">
      <c r="B81" s="13">
        <f>別紙2!B6</f>
        <v>0</v>
      </c>
      <c r="J81" s="13" t="str">
        <f t="shared" si="0"/>
        <v/>
      </c>
    </row>
    <row r="82" spans="2:22" hidden="1" x14ac:dyDescent="0.15">
      <c r="B82">
        <f>別紙2!B8</f>
        <v>0</v>
      </c>
      <c r="J82" s="13" t="str">
        <f t="shared" si="0"/>
        <v/>
      </c>
    </row>
    <row r="83" spans="2:22" hidden="1" x14ac:dyDescent="0.15">
      <c r="B83" s="13">
        <f>別紙2!B10</f>
        <v>0</v>
      </c>
      <c r="J83" s="13" t="str">
        <f t="shared" si="0"/>
        <v/>
      </c>
    </row>
    <row r="84" spans="2:22" hidden="1" x14ac:dyDescent="0.15">
      <c r="B84" s="13">
        <f>別紙2!B12</f>
        <v>0</v>
      </c>
      <c r="J84" s="13" t="str">
        <f t="shared" si="0"/>
        <v/>
      </c>
      <c r="P84" s="11" t="s">
        <v>37</v>
      </c>
      <c r="T84" s="243">
        <f>SUM(T63:V77)</f>
        <v>0</v>
      </c>
      <c r="U84" s="143"/>
      <c r="V84" s="143"/>
    </row>
    <row r="85" spans="2:22" hidden="1" x14ac:dyDescent="0.15">
      <c r="B85" s="13">
        <f>別紙2!B14</f>
        <v>0</v>
      </c>
      <c r="J85" s="13" t="str">
        <f t="shared" si="0"/>
        <v/>
      </c>
      <c r="P85" s="11" t="s">
        <v>38</v>
      </c>
      <c r="T85" s="243">
        <f>B99</f>
        <v>0</v>
      </c>
      <c r="U85" s="143"/>
      <c r="V85" s="143"/>
    </row>
    <row r="86" spans="2:22" hidden="1" x14ac:dyDescent="0.15">
      <c r="B86" s="13">
        <f>別紙2!B16</f>
        <v>0</v>
      </c>
      <c r="J86" s="13" t="str">
        <f t="shared" si="0"/>
        <v/>
      </c>
    </row>
    <row r="87" spans="2:22" hidden="1" x14ac:dyDescent="0.15">
      <c r="B87" s="13">
        <f>別紙2!B18</f>
        <v>0</v>
      </c>
      <c r="J87" s="13" t="str">
        <f t="shared" si="0"/>
        <v/>
      </c>
    </row>
    <row r="88" spans="2:22" hidden="1" x14ac:dyDescent="0.15">
      <c r="B88" s="13">
        <f>別紙2!B20</f>
        <v>0</v>
      </c>
      <c r="J88" s="13" t="str">
        <f t="shared" si="0"/>
        <v/>
      </c>
    </row>
    <row r="89" spans="2:22" hidden="1" x14ac:dyDescent="0.15">
      <c r="B89" s="13">
        <f>別紙2!B22</f>
        <v>0</v>
      </c>
      <c r="J89" s="13" t="str">
        <f t="shared" si="0"/>
        <v/>
      </c>
    </row>
    <row r="90" spans="2:22" hidden="1" x14ac:dyDescent="0.15">
      <c r="B90" s="13">
        <f>別紙2!B24</f>
        <v>0</v>
      </c>
      <c r="J90" s="13" t="str">
        <f t="shared" si="0"/>
        <v/>
      </c>
    </row>
    <row r="91" spans="2:22" hidden="1" x14ac:dyDescent="0.15">
      <c r="B91" s="13">
        <f>別紙2!B26</f>
        <v>0</v>
      </c>
      <c r="J91" s="13" t="str">
        <f t="shared" si="0"/>
        <v/>
      </c>
    </row>
    <row r="92" spans="2:22" hidden="1" x14ac:dyDescent="0.15">
      <c r="B92" s="13">
        <f>別紙2!B28</f>
        <v>0</v>
      </c>
      <c r="J92" s="13" t="str">
        <f t="shared" si="0"/>
        <v/>
      </c>
    </row>
    <row r="93" spans="2:22" hidden="1" x14ac:dyDescent="0.15">
      <c r="B93" s="13">
        <f>別紙2!B30</f>
        <v>0</v>
      </c>
      <c r="J93" s="13" t="str">
        <f t="shared" si="0"/>
        <v/>
      </c>
    </row>
    <row r="94" spans="2:22" hidden="1" x14ac:dyDescent="0.15">
      <c r="B94" s="13">
        <f>別紙2!B32</f>
        <v>0</v>
      </c>
      <c r="J94" s="13" t="str">
        <f t="shared" si="0"/>
        <v/>
      </c>
    </row>
    <row r="95" spans="2:22" hidden="1" x14ac:dyDescent="0.15">
      <c r="B95" s="13">
        <f>別紙2!B34</f>
        <v>0</v>
      </c>
      <c r="J95" s="13" t="str">
        <f t="shared" si="0"/>
        <v/>
      </c>
    </row>
    <row r="96" spans="2:22" hidden="1" x14ac:dyDescent="0.15">
      <c r="B96" s="13">
        <f>別紙2!B36</f>
        <v>0</v>
      </c>
      <c r="J96" s="13" t="str">
        <f t="shared" si="0"/>
        <v/>
      </c>
    </row>
    <row r="97" spans="2:10" hidden="1" x14ac:dyDescent="0.15">
      <c r="B97" s="13">
        <f>別紙2!B38</f>
        <v>0</v>
      </c>
      <c r="J97" s="13" t="str">
        <f t="shared" si="0"/>
        <v/>
      </c>
    </row>
    <row r="98" spans="2:10" hidden="1" x14ac:dyDescent="0.15">
      <c r="B98" s="13">
        <f>別紙2!B40</f>
        <v>0</v>
      </c>
      <c r="J98" s="13" t="str">
        <f t="shared" si="0"/>
        <v/>
      </c>
    </row>
    <row r="99" spans="2:10" hidden="1" x14ac:dyDescent="0.15">
      <c r="B99" s="243">
        <f>36-COUNTIF($B$63:$B$98,0)</f>
        <v>0</v>
      </c>
      <c r="C99" s="143"/>
      <c r="D99" s="143"/>
      <c r="E99" s="143"/>
      <c r="F99" s="143"/>
    </row>
    <row r="100" spans="2:10" hidden="1" x14ac:dyDescent="0.15"/>
    <row r="101" spans="2:10" hidden="1" x14ac:dyDescent="0.15"/>
  </sheetData>
  <sheetProtection algorithmName="SHA-512" hashValue="4VcS+7Py/sp+6v8ZL7kLjzLpczi1iXNf6dL308gEzfpcMIXVmHdoMGoOdNCyazn037A4UvTaWKLWjG4gTXACvg==" saltValue="GCQsKJr06reN5q8aD3o7KA==" spinCount="100000" sheet="1" formatCells="0" selectLockedCells="1"/>
  <protectedRanges>
    <protectedRange algorithmName="SHA-512" hashValue="yJT8CmFZQ9VXjq7pkY1xQNasG13fpi4MvMQ23AXAL8dA99VUGoZWpdL3BrAAwjvh1udlcOn2GNZfSNahwRP6tQ==" saltValue="f3pT+j4YhPH8R2MLu1Wrcw==" spinCount="100000" sqref="C39:AM42" name="範囲1"/>
    <protectedRange sqref="AP15:BA16" name="範囲1_1"/>
  </protectedRanges>
  <mergeCells count="115">
    <mergeCell ref="C31:H32"/>
    <mergeCell ref="Y27:AA27"/>
    <mergeCell ref="Y33:AA34"/>
    <mergeCell ref="L28:AM28"/>
    <mergeCell ref="L36:AM36"/>
    <mergeCell ref="L34:X35"/>
    <mergeCell ref="C29:AM29"/>
    <mergeCell ref="I34:K35"/>
    <mergeCell ref="I36:K36"/>
    <mergeCell ref="L33:X33"/>
    <mergeCell ref="I27:K27"/>
    <mergeCell ref="C23:H28"/>
    <mergeCell ref="I23:K23"/>
    <mergeCell ref="AB23:AM24"/>
    <mergeCell ref="I24:K24"/>
    <mergeCell ref="L24:X24"/>
    <mergeCell ref="I25:K26"/>
    <mergeCell ref="L25:L26"/>
    <mergeCell ref="M25:P26"/>
    <mergeCell ref="Q25:AM26"/>
    <mergeCell ref="P27:S27"/>
    <mergeCell ref="U27:X27"/>
    <mergeCell ref="AB27:AD27"/>
    <mergeCell ref="AF27:AH27"/>
    <mergeCell ref="P1:AN1"/>
    <mergeCell ref="N31:AM32"/>
    <mergeCell ref="Y35:AA35"/>
    <mergeCell ref="B15:AN15"/>
    <mergeCell ref="B3:AN3"/>
    <mergeCell ref="AG13:AH14"/>
    <mergeCell ref="AI13:AN14"/>
    <mergeCell ref="AE14:AF14"/>
    <mergeCell ref="AE13:AF13"/>
    <mergeCell ref="I33:K33"/>
    <mergeCell ref="I28:K28"/>
    <mergeCell ref="C19:H20"/>
    <mergeCell ref="I19:X20"/>
    <mergeCell ref="Y19:AA20"/>
    <mergeCell ref="AB19:AM19"/>
    <mergeCell ref="AB20:AM20"/>
    <mergeCell ref="C22:H22"/>
    <mergeCell ref="I22:X22"/>
    <mergeCell ref="Y22:AA22"/>
    <mergeCell ref="AB22:AM22"/>
    <mergeCell ref="C21:H21"/>
    <mergeCell ref="C33:H36"/>
    <mergeCell ref="I31:I32"/>
    <mergeCell ref="J31:M32"/>
    <mergeCell ref="B99:F99"/>
    <mergeCell ref="T63:V63"/>
    <mergeCell ref="T64:V64"/>
    <mergeCell ref="T65:V65"/>
    <mergeCell ref="T66:V66"/>
    <mergeCell ref="T67:V67"/>
    <mergeCell ref="T68:V68"/>
    <mergeCell ref="T69:V69"/>
    <mergeCell ref="B48:B52"/>
    <mergeCell ref="T84:V84"/>
    <mergeCell ref="T85:V85"/>
    <mergeCell ref="C48:AN53"/>
    <mergeCell ref="T70:V70"/>
    <mergeCell ref="T71:V71"/>
    <mergeCell ref="T72:V72"/>
    <mergeCell ref="T73:V73"/>
    <mergeCell ref="T74:V74"/>
    <mergeCell ref="T75:V75"/>
    <mergeCell ref="T76:V76"/>
    <mergeCell ref="T77:V77"/>
    <mergeCell ref="B38:AN38"/>
    <mergeCell ref="C39:G40"/>
    <mergeCell ref="H39:U40"/>
    <mergeCell ref="V39:Y40"/>
    <mergeCell ref="AP50:AT50"/>
    <mergeCell ref="C44:E45"/>
    <mergeCell ref="F44:AM45"/>
    <mergeCell ref="B43:AN43"/>
    <mergeCell ref="C41:U42"/>
    <mergeCell ref="V41:Y42"/>
    <mergeCell ref="Z39:AF40"/>
    <mergeCell ref="Z41:AF42"/>
    <mergeCell ref="AG39:AM40"/>
    <mergeCell ref="AG41:AM42"/>
    <mergeCell ref="AV50:AX50"/>
    <mergeCell ref="AP47:AT47"/>
    <mergeCell ref="AV47:AX47"/>
    <mergeCell ref="AP48:AT48"/>
    <mergeCell ref="AV48:AX48"/>
    <mergeCell ref="AP49:AT49"/>
    <mergeCell ref="AV49:AX49"/>
    <mergeCell ref="AV55:AW55"/>
    <mergeCell ref="AR55:AT55"/>
    <mergeCell ref="AP53:AT53"/>
    <mergeCell ref="AU53:AX53"/>
    <mergeCell ref="AV54:AW54"/>
    <mergeCell ref="AR54:AT54"/>
    <mergeCell ref="AP3:AV3"/>
    <mergeCell ref="AW3:BA3"/>
    <mergeCell ref="BB3:BJ3"/>
    <mergeCell ref="AP17:AP37"/>
    <mergeCell ref="I21:K21"/>
    <mergeCell ref="Y21:AA21"/>
    <mergeCell ref="AB21:AM21"/>
    <mergeCell ref="L21:X21"/>
    <mergeCell ref="L27:N27"/>
    <mergeCell ref="AB33:AE33"/>
    <mergeCell ref="AG33:AJ33"/>
    <mergeCell ref="AL33:AM33"/>
    <mergeCell ref="AB35:AE35"/>
    <mergeCell ref="AG35:AJ35"/>
    <mergeCell ref="AL35:AM35"/>
    <mergeCell ref="AP15:BA15"/>
    <mergeCell ref="AP16:BA16"/>
    <mergeCell ref="L23:X23"/>
    <mergeCell ref="Y23:AA24"/>
    <mergeCell ref="AJ27:AM27"/>
  </mergeCells>
  <phoneticPr fontId="2"/>
  <dataValidations count="7">
    <dataValidation imeMode="halfAlpha" allowBlank="1" showInputMessage="1" showErrorMessage="1" sqref="C65556:F65561 IX65556:JA65561 ST65556:SW65561 ACP65556:ACS65561 AML65556:AMO65561 AWH65556:AWK65561 BGD65556:BGG65561 BPZ65556:BQC65561 BZV65556:BZY65561 CJR65556:CJU65561 CTN65556:CTQ65561 DDJ65556:DDM65561 DNF65556:DNI65561 DXB65556:DXE65561 EGX65556:EHA65561 EQT65556:EQW65561 FAP65556:FAS65561 FKL65556:FKO65561 FUH65556:FUK65561 GED65556:GEG65561 GNZ65556:GOC65561 GXV65556:GXY65561 HHR65556:HHU65561 HRN65556:HRQ65561 IBJ65556:IBM65561 ILF65556:ILI65561 IVB65556:IVE65561 JEX65556:JFA65561 JOT65556:JOW65561 JYP65556:JYS65561 KIL65556:KIO65561 KSH65556:KSK65561 LCD65556:LCG65561 LLZ65556:LMC65561 LVV65556:LVY65561 MFR65556:MFU65561 MPN65556:MPQ65561 MZJ65556:MZM65561 NJF65556:NJI65561 NTB65556:NTE65561 OCX65556:ODA65561 OMT65556:OMW65561 OWP65556:OWS65561 PGL65556:PGO65561 PQH65556:PQK65561 QAD65556:QAG65561 QJZ65556:QKC65561 QTV65556:QTY65561 RDR65556:RDU65561 RNN65556:RNQ65561 RXJ65556:RXM65561 SHF65556:SHI65561 SRB65556:SRE65561 TAX65556:TBA65561 TKT65556:TKW65561 TUP65556:TUS65561 UEL65556:UEO65561 UOH65556:UOK65561 UYD65556:UYG65561 VHZ65556:VIC65561 VRV65556:VRY65561 WBR65556:WBU65561 WLN65556:WLQ65561 WVJ65556:WVM65561 C131092:F131097 IX131092:JA131097 ST131092:SW131097 ACP131092:ACS131097 AML131092:AMO131097 AWH131092:AWK131097 BGD131092:BGG131097 BPZ131092:BQC131097 BZV131092:BZY131097 CJR131092:CJU131097 CTN131092:CTQ131097 DDJ131092:DDM131097 DNF131092:DNI131097 DXB131092:DXE131097 EGX131092:EHA131097 EQT131092:EQW131097 FAP131092:FAS131097 FKL131092:FKO131097 FUH131092:FUK131097 GED131092:GEG131097 GNZ131092:GOC131097 GXV131092:GXY131097 HHR131092:HHU131097 HRN131092:HRQ131097 IBJ131092:IBM131097 ILF131092:ILI131097 IVB131092:IVE131097 JEX131092:JFA131097 JOT131092:JOW131097 JYP131092:JYS131097 KIL131092:KIO131097 KSH131092:KSK131097 LCD131092:LCG131097 LLZ131092:LMC131097 LVV131092:LVY131097 MFR131092:MFU131097 MPN131092:MPQ131097 MZJ131092:MZM131097 NJF131092:NJI131097 NTB131092:NTE131097 OCX131092:ODA131097 OMT131092:OMW131097 OWP131092:OWS131097 PGL131092:PGO131097 PQH131092:PQK131097 QAD131092:QAG131097 QJZ131092:QKC131097 QTV131092:QTY131097 RDR131092:RDU131097 RNN131092:RNQ131097 RXJ131092:RXM131097 SHF131092:SHI131097 SRB131092:SRE131097 TAX131092:TBA131097 TKT131092:TKW131097 TUP131092:TUS131097 UEL131092:UEO131097 UOH131092:UOK131097 UYD131092:UYG131097 VHZ131092:VIC131097 VRV131092:VRY131097 WBR131092:WBU131097 WLN131092:WLQ131097 WVJ131092:WVM131097 C196628:F196633 IX196628:JA196633 ST196628:SW196633 ACP196628:ACS196633 AML196628:AMO196633 AWH196628:AWK196633 BGD196628:BGG196633 BPZ196628:BQC196633 BZV196628:BZY196633 CJR196628:CJU196633 CTN196628:CTQ196633 DDJ196628:DDM196633 DNF196628:DNI196633 DXB196628:DXE196633 EGX196628:EHA196633 EQT196628:EQW196633 FAP196628:FAS196633 FKL196628:FKO196633 FUH196628:FUK196633 GED196628:GEG196633 GNZ196628:GOC196633 GXV196628:GXY196633 HHR196628:HHU196633 HRN196628:HRQ196633 IBJ196628:IBM196633 ILF196628:ILI196633 IVB196628:IVE196633 JEX196628:JFA196633 JOT196628:JOW196633 JYP196628:JYS196633 KIL196628:KIO196633 KSH196628:KSK196633 LCD196628:LCG196633 LLZ196628:LMC196633 LVV196628:LVY196633 MFR196628:MFU196633 MPN196628:MPQ196633 MZJ196628:MZM196633 NJF196628:NJI196633 NTB196628:NTE196633 OCX196628:ODA196633 OMT196628:OMW196633 OWP196628:OWS196633 PGL196628:PGO196633 PQH196628:PQK196633 QAD196628:QAG196633 QJZ196628:QKC196633 QTV196628:QTY196633 RDR196628:RDU196633 RNN196628:RNQ196633 RXJ196628:RXM196633 SHF196628:SHI196633 SRB196628:SRE196633 TAX196628:TBA196633 TKT196628:TKW196633 TUP196628:TUS196633 UEL196628:UEO196633 UOH196628:UOK196633 UYD196628:UYG196633 VHZ196628:VIC196633 VRV196628:VRY196633 WBR196628:WBU196633 WLN196628:WLQ196633 WVJ196628:WVM196633 C262164:F262169 IX262164:JA262169 ST262164:SW262169 ACP262164:ACS262169 AML262164:AMO262169 AWH262164:AWK262169 BGD262164:BGG262169 BPZ262164:BQC262169 BZV262164:BZY262169 CJR262164:CJU262169 CTN262164:CTQ262169 DDJ262164:DDM262169 DNF262164:DNI262169 DXB262164:DXE262169 EGX262164:EHA262169 EQT262164:EQW262169 FAP262164:FAS262169 FKL262164:FKO262169 FUH262164:FUK262169 GED262164:GEG262169 GNZ262164:GOC262169 GXV262164:GXY262169 HHR262164:HHU262169 HRN262164:HRQ262169 IBJ262164:IBM262169 ILF262164:ILI262169 IVB262164:IVE262169 JEX262164:JFA262169 JOT262164:JOW262169 JYP262164:JYS262169 KIL262164:KIO262169 KSH262164:KSK262169 LCD262164:LCG262169 LLZ262164:LMC262169 LVV262164:LVY262169 MFR262164:MFU262169 MPN262164:MPQ262169 MZJ262164:MZM262169 NJF262164:NJI262169 NTB262164:NTE262169 OCX262164:ODA262169 OMT262164:OMW262169 OWP262164:OWS262169 PGL262164:PGO262169 PQH262164:PQK262169 QAD262164:QAG262169 QJZ262164:QKC262169 QTV262164:QTY262169 RDR262164:RDU262169 RNN262164:RNQ262169 RXJ262164:RXM262169 SHF262164:SHI262169 SRB262164:SRE262169 TAX262164:TBA262169 TKT262164:TKW262169 TUP262164:TUS262169 UEL262164:UEO262169 UOH262164:UOK262169 UYD262164:UYG262169 VHZ262164:VIC262169 VRV262164:VRY262169 WBR262164:WBU262169 WLN262164:WLQ262169 WVJ262164:WVM262169 C327700:F327705 IX327700:JA327705 ST327700:SW327705 ACP327700:ACS327705 AML327700:AMO327705 AWH327700:AWK327705 BGD327700:BGG327705 BPZ327700:BQC327705 BZV327700:BZY327705 CJR327700:CJU327705 CTN327700:CTQ327705 DDJ327700:DDM327705 DNF327700:DNI327705 DXB327700:DXE327705 EGX327700:EHA327705 EQT327700:EQW327705 FAP327700:FAS327705 FKL327700:FKO327705 FUH327700:FUK327705 GED327700:GEG327705 GNZ327700:GOC327705 GXV327700:GXY327705 HHR327700:HHU327705 HRN327700:HRQ327705 IBJ327700:IBM327705 ILF327700:ILI327705 IVB327700:IVE327705 JEX327700:JFA327705 JOT327700:JOW327705 JYP327700:JYS327705 KIL327700:KIO327705 KSH327700:KSK327705 LCD327700:LCG327705 LLZ327700:LMC327705 LVV327700:LVY327705 MFR327700:MFU327705 MPN327700:MPQ327705 MZJ327700:MZM327705 NJF327700:NJI327705 NTB327700:NTE327705 OCX327700:ODA327705 OMT327700:OMW327705 OWP327700:OWS327705 PGL327700:PGO327705 PQH327700:PQK327705 QAD327700:QAG327705 QJZ327700:QKC327705 QTV327700:QTY327705 RDR327700:RDU327705 RNN327700:RNQ327705 RXJ327700:RXM327705 SHF327700:SHI327705 SRB327700:SRE327705 TAX327700:TBA327705 TKT327700:TKW327705 TUP327700:TUS327705 UEL327700:UEO327705 UOH327700:UOK327705 UYD327700:UYG327705 VHZ327700:VIC327705 VRV327700:VRY327705 WBR327700:WBU327705 WLN327700:WLQ327705 WVJ327700:WVM327705 C393236:F393241 IX393236:JA393241 ST393236:SW393241 ACP393236:ACS393241 AML393236:AMO393241 AWH393236:AWK393241 BGD393236:BGG393241 BPZ393236:BQC393241 BZV393236:BZY393241 CJR393236:CJU393241 CTN393236:CTQ393241 DDJ393236:DDM393241 DNF393236:DNI393241 DXB393236:DXE393241 EGX393236:EHA393241 EQT393236:EQW393241 FAP393236:FAS393241 FKL393236:FKO393241 FUH393236:FUK393241 GED393236:GEG393241 GNZ393236:GOC393241 GXV393236:GXY393241 HHR393236:HHU393241 HRN393236:HRQ393241 IBJ393236:IBM393241 ILF393236:ILI393241 IVB393236:IVE393241 JEX393236:JFA393241 JOT393236:JOW393241 JYP393236:JYS393241 KIL393236:KIO393241 KSH393236:KSK393241 LCD393236:LCG393241 LLZ393236:LMC393241 LVV393236:LVY393241 MFR393236:MFU393241 MPN393236:MPQ393241 MZJ393236:MZM393241 NJF393236:NJI393241 NTB393236:NTE393241 OCX393236:ODA393241 OMT393236:OMW393241 OWP393236:OWS393241 PGL393236:PGO393241 PQH393236:PQK393241 QAD393236:QAG393241 QJZ393236:QKC393241 QTV393236:QTY393241 RDR393236:RDU393241 RNN393236:RNQ393241 RXJ393236:RXM393241 SHF393236:SHI393241 SRB393236:SRE393241 TAX393236:TBA393241 TKT393236:TKW393241 TUP393236:TUS393241 UEL393236:UEO393241 UOH393236:UOK393241 UYD393236:UYG393241 VHZ393236:VIC393241 VRV393236:VRY393241 WBR393236:WBU393241 WLN393236:WLQ393241 WVJ393236:WVM393241 C458772:F458777 IX458772:JA458777 ST458772:SW458777 ACP458772:ACS458777 AML458772:AMO458777 AWH458772:AWK458777 BGD458772:BGG458777 BPZ458772:BQC458777 BZV458772:BZY458777 CJR458772:CJU458777 CTN458772:CTQ458777 DDJ458772:DDM458777 DNF458772:DNI458777 DXB458772:DXE458777 EGX458772:EHA458777 EQT458772:EQW458777 FAP458772:FAS458777 FKL458772:FKO458777 FUH458772:FUK458777 GED458772:GEG458777 GNZ458772:GOC458777 GXV458772:GXY458777 HHR458772:HHU458777 HRN458772:HRQ458777 IBJ458772:IBM458777 ILF458772:ILI458777 IVB458772:IVE458777 JEX458772:JFA458777 JOT458772:JOW458777 JYP458772:JYS458777 KIL458772:KIO458777 KSH458772:KSK458777 LCD458772:LCG458777 LLZ458772:LMC458777 LVV458772:LVY458777 MFR458772:MFU458777 MPN458772:MPQ458777 MZJ458772:MZM458777 NJF458772:NJI458777 NTB458772:NTE458777 OCX458772:ODA458777 OMT458772:OMW458777 OWP458772:OWS458777 PGL458772:PGO458777 PQH458772:PQK458777 QAD458772:QAG458777 QJZ458772:QKC458777 QTV458772:QTY458777 RDR458772:RDU458777 RNN458772:RNQ458777 RXJ458772:RXM458777 SHF458772:SHI458777 SRB458772:SRE458777 TAX458772:TBA458777 TKT458772:TKW458777 TUP458772:TUS458777 UEL458772:UEO458777 UOH458772:UOK458777 UYD458772:UYG458777 VHZ458772:VIC458777 VRV458772:VRY458777 WBR458772:WBU458777 WLN458772:WLQ458777 WVJ458772:WVM458777 C524308:F524313 IX524308:JA524313 ST524308:SW524313 ACP524308:ACS524313 AML524308:AMO524313 AWH524308:AWK524313 BGD524308:BGG524313 BPZ524308:BQC524313 BZV524308:BZY524313 CJR524308:CJU524313 CTN524308:CTQ524313 DDJ524308:DDM524313 DNF524308:DNI524313 DXB524308:DXE524313 EGX524308:EHA524313 EQT524308:EQW524313 FAP524308:FAS524313 FKL524308:FKO524313 FUH524308:FUK524313 GED524308:GEG524313 GNZ524308:GOC524313 GXV524308:GXY524313 HHR524308:HHU524313 HRN524308:HRQ524313 IBJ524308:IBM524313 ILF524308:ILI524313 IVB524308:IVE524313 JEX524308:JFA524313 JOT524308:JOW524313 JYP524308:JYS524313 KIL524308:KIO524313 KSH524308:KSK524313 LCD524308:LCG524313 LLZ524308:LMC524313 LVV524308:LVY524313 MFR524308:MFU524313 MPN524308:MPQ524313 MZJ524308:MZM524313 NJF524308:NJI524313 NTB524308:NTE524313 OCX524308:ODA524313 OMT524308:OMW524313 OWP524308:OWS524313 PGL524308:PGO524313 PQH524308:PQK524313 QAD524308:QAG524313 QJZ524308:QKC524313 QTV524308:QTY524313 RDR524308:RDU524313 RNN524308:RNQ524313 RXJ524308:RXM524313 SHF524308:SHI524313 SRB524308:SRE524313 TAX524308:TBA524313 TKT524308:TKW524313 TUP524308:TUS524313 UEL524308:UEO524313 UOH524308:UOK524313 UYD524308:UYG524313 VHZ524308:VIC524313 VRV524308:VRY524313 WBR524308:WBU524313 WLN524308:WLQ524313 WVJ524308:WVM524313 C589844:F589849 IX589844:JA589849 ST589844:SW589849 ACP589844:ACS589849 AML589844:AMO589849 AWH589844:AWK589849 BGD589844:BGG589849 BPZ589844:BQC589849 BZV589844:BZY589849 CJR589844:CJU589849 CTN589844:CTQ589849 DDJ589844:DDM589849 DNF589844:DNI589849 DXB589844:DXE589849 EGX589844:EHA589849 EQT589844:EQW589849 FAP589844:FAS589849 FKL589844:FKO589849 FUH589844:FUK589849 GED589844:GEG589849 GNZ589844:GOC589849 GXV589844:GXY589849 HHR589844:HHU589849 HRN589844:HRQ589849 IBJ589844:IBM589849 ILF589844:ILI589849 IVB589844:IVE589849 JEX589844:JFA589849 JOT589844:JOW589849 JYP589844:JYS589849 KIL589844:KIO589849 KSH589844:KSK589849 LCD589844:LCG589849 LLZ589844:LMC589849 LVV589844:LVY589849 MFR589844:MFU589849 MPN589844:MPQ589849 MZJ589844:MZM589849 NJF589844:NJI589849 NTB589844:NTE589849 OCX589844:ODA589849 OMT589844:OMW589849 OWP589844:OWS589849 PGL589844:PGO589849 PQH589844:PQK589849 QAD589844:QAG589849 QJZ589844:QKC589849 QTV589844:QTY589849 RDR589844:RDU589849 RNN589844:RNQ589849 RXJ589844:RXM589849 SHF589844:SHI589849 SRB589844:SRE589849 TAX589844:TBA589849 TKT589844:TKW589849 TUP589844:TUS589849 UEL589844:UEO589849 UOH589844:UOK589849 UYD589844:UYG589849 VHZ589844:VIC589849 VRV589844:VRY589849 WBR589844:WBU589849 WLN589844:WLQ589849 WVJ589844:WVM589849 C655380:F655385 IX655380:JA655385 ST655380:SW655385 ACP655380:ACS655385 AML655380:AMO655385 AWH655380:AWK655385 BGD655380:BGG655385 BPZ655380:BQC655385 BZV655380:BZY655385 CJR655380:CJU655385 CTN655380:CTQ655385 DDJ655380:DDM655385 DNF655380:DNI655385 DXB655380:DXE655385 EGX655380:EHA655385 EQT655380:EQW655385 FAP655380:FAS655385 FKL655380:FKO655385 FUH655380:FUK655385 GED655380:GEG655385 GNZ655380:GOC655385 GXV655380:GXY655385 HHR655380:HHU655385 HRN655380:HRQ655385 IBJ655380:IBM655385 ILF655380:ILI655385 IVB655380:IVE655385 JEX655380:JFA655385 JOT655380:JOW655385 JYP655380:JYS655385 KIL655380:KIO655385 KSH655380:KSK655385 LCD655380:LCG655385 LLZ655380:LMC655385 LVV655380:LVY655385 MFR655380:MFU655385 MPN655380:MPQ655385 MZJ655380:MZM655385 NJF655380:NJI655385 NTB655380:NTE655385 OCX655380:ODA655385 OMT655380:OMW655385 OWP655380:OWS655385 PGL655380:PGO655385 PQH655380:PQK655385 QAD655380:QAG655385 QJZ655380:QKC655385 QTV655380:QTY655385 RDR655380:RDU655385 RNN655380:RNQ655385 RXJ655380:RXM655385 SHF655380:SHI655385 SRB655380:SRE655385 TAX655380:TBA655385 TKT655380:TKW655385 TUP655380:TUS655385 UEL655380:UEO655385 UOH655380:UOK655385 UYD655380:UYG655385 VHZ655380:VIC655385 VRV655380:VRY655385 WBR655380:WBU655385 WLN655380:WLQ655385 WVJ655380:WVM655385 C720916:F720921 IX720916:JA720921 ST720916:SW720921 ACP720916:ACS720921 AML720916:AMO720921 AWH720916:AWK720921 BGD720916:BGG720921 BPZ720916:BQC720921 BZV720916:BZY720921 CJR720916:CJU720921 CTN720916:CTQ720921 DDJ720916:DDM720921 DNF720916:DNI720921 DXB720916:DXE720921 EGX720916:EHA720921 EQT720916:EQW720921 FAP720916:FAS720921 FKL720916:FKO720921 FUH720916:FUK720921 GED720916:GEG720921 GNZ720916:GOC720921 GXV720916:GXY720921 HHR720916:HHU720921 HRN720916:HRQ720921 IBJ720916:IBM720921 ILF720916:ILI720921 IVB720916:IVE720921 JEX720916:JFA720921 JOT720916:JOW720921 JYP720916:JYS720921 KIL720916:KIO720921 KSH720916:KSK720921 LCD720916:LCG720921 LLZ720916:LMC720921 LVV720916:LVY720921 MFR720916:MFU720921 MPN720916:MPQ720921 MZJ720916:MZM720921 NJF720916:NJI720921 NTB720916:NTE720921 OCX720916:ODA720921 OMT720916:OMW720921 OWP720916:OWS720921 PGL720916:PGO720921 PQH720916:PQK720921 QAD720916:QAG720921 QJZ720916:QKC720921 QTV720916:QTY720921 RDR720916:RDU720921 RNN720916:RNQ720921 RXJ720916:RXM720921 SHF720916:SHI720921 SRB720916:SRE720921 TAX720916:TBA720921 TKT720916:TKW720921 TUP720916:TUS720921 UEL720916:UEO720921 UOH720916:UOK720921 UYD720916:UYG720921 VHZ720916:VIC720921 VRV720916:VRY720921 WBR720916:WBU720921 WLN720916:WLQ720921 WVJ720916:WVM720921 C786452:F786457 IX786452:JA786457 ST786452:SW786457 ACP786452:ACS786457 AML786452:AMO786457 AWH786452:AWK786457 BGD786452:BGG786457 BPZ786452:BQC786457 BZV786452:BZY786457 CJR786452:CJU786457 CTN786452:CTQ786457 DDJ786452:DDM786457 DNF786452:DNI786457 DXB786452:DXE786457 EGX786452:EHA786457 EQT786452:EQW786457 FAP786452:FAS786457 FKL786452:FKO786457 FUH786452:FUK786457 GED786452:GEG786457 GNZ786452:GOC786457 GXV786452:GXY786457 HHR786452:HHU786457 HRN786452:HRQ786457 IBJ786452:IBM786457 ILF786452:ILI786457 IVB786452:IVE786457 JEX786452:JFA786457 JOT786452:JOW786457 JYP786452:JYS786457 KIL786452:KIO786457 KSH786452:KSK786457 LCD786452:LCG786457 LLZ786452:LMC786457 LVV786452:LVY786457 MFR786452:MFU786457 MPN786452:MPQ786457 MZJ786452:MZM786457 NJF786452:NJI786457 NTB786452:NTE786457 OCX786452:ODA786457 OMT786452:OMW786457 OWP786452:OWS786457 PGL786452:PGO786457 PQH786452:PQK786457 QAD786452:QAG786457 QJZ786452:QKC786457 QTV786452:QTY786457 RDR786452:RDU786457 RNN786452:RNQ786457 RXJ786452:RXM786457 SHF786452:SHI786457 SRB786452:SRE786457 TAX786452:TBA786457 TKT786452:TKW786457 TUP786452:TUS786457 UEL786452:UEO786457 UOH786452:UOK786457 UYD786452:UYG786457 VHZ786452:VIC786457 VRV786452:VRY786457 WBR786452:WBU786457 WLN786452:WLQ786457 WVJ786452:WVM786457 C851988:F851993 IX851988:JA851993 ST851988:SW851993 ACP851988:ACS851993 AML851988:AMO851993 AWH851988:AWK851993 BGD851988:BGG851993 BPZ851988:BQC851993 BZV851988:BZY851993 CJR851988:CJU851993 CTN851988:CTQ851993 DDJ851988:DDM851993 DNF851988:DNI851993 DXB851988:DXE851993 EGX851988:EHA851993 EQT851988:EQW851993 FAP851988:FAS851993 FKL851988:FKO851993 FUH851988:FUK851993 GED851988:GEG851993 GNZ851988:GOC851993 GXV851988:GXY851993 HHR851988:HHU851993 HRN851988:HRQ851993 IBJ851988:IBM851993 ILF851988:ILI851993 IVB851988:IVE851993 JEX851988:JFA851993 JOT851988:JOW851993 JYP851988:JYS851993 KIL851988:KIO851993 KSH851988:KSK851993 LCD851988:LCG851993 LLZ851988:LMC851993 LVV851988:LVY851993 MFR851988:MFU851993 MPN851988:MPQ851993 MZJ851988:MZM851993 NJF851988:NJI851993 NTB851988:NTE851993 OCX851988:ODA851993 OMT851988:OMW851993 OWP851988:OWS851993 PGL851988:PGO851993 PQH851988:PQK851993 QAD851988:QAG851993 QJZ851988:QKC851993 QTV851988:QTY851993 RDR851988:RDU851993 RNN851988:RNQ851993 RXJ851988:RXM851993 SHF851988:SHI851993 SRB851988:SRE851993 TAX851988:TBA851993 TKT851988:TKW851993 TUP851988:TUS851993 UEL851988:UEO851993 UOH851988:UOK851993 UYD851988:UYG851993 VHZ851988:VIC851993 VRV851988:VRY851993 WBR851988:WBU851993 WLN851988:WLQ851993 WVJ851988:WVM851993 C917524:F917529 IX917524:JA917529 ST917524:SW917529 ACP917524:ACS917529 AML917524:AMO917529 AWH917524:AWK917529 BGD917524:BGG917529 BPZ917524:BQC917529 BZV917524:BZY917529 CJR917524:CJU917529 CTN917524:CTQ917529 DDJ917524:DDM917529 DNF917524:DNI917529 DXB917524:DXE917529 EGX917524:EHA917529 EQT917524:EQW917529 FAP917524:FAS917529 FKL917524:FKO917529 FUH917524:FUK917529 GED917524:GEG917529 GNZ917524:GOC917529 GXV917524:GXY917529 HHR917524:HHU917529 HRN917524:HRQ917529 IBJ917524:IBM917529 ILF917524:ILI917529 IVB917524:IVE917529 JEX917524:JFA917529 JOT917524:JOW917529 JYP917524:JYS917529 KIL917524:KIO917529 KSH917524:KSK917529 LCD917524:LCG917529 LLZ917524:LMC917529 LVV917524:LVY917529 MFR917524:MFU917529 MPN917524:MPQ917529 MZJ917524:MZM917529 NJF917524:NJI917529 NTB917524:NTE917529 OCX917524:ODA917529 OMT917524:OMW917529 OWP917524:OWS917529 PGL917524:PGO917529 PQH917524:PQK917529 QAD917524:QAG917529 QJZ917524:QKC917529 QTV917524:QTY917529 RDR917524:RDU917529 RNN917524:RNQ917529 RXJ917524:RXM917529 SHF917524:SHI917529 SRB917524:SRE917529 TAX917524:TBA917529 TKT917524:TKW917529 TUP917524:TUS917529 UEL917524:UEO917529 UOH917524:UOK917529 UYD917524:UYG917529 VHZ917524:VIC917529 VRV917524:VRY917529 WBR917524:WBU917529 WLN917524:WLQ917529 WVJ917524:WVM917529 C983060:F983065 IX983060:JA983065 ST983060:SW983065 ACP983060:ACS983065 AML983060:AMO983065 AWH983060:AWK983065 BGD983060:BGG983065 BPZ983060:BQC983065 BZV983060:BZY983065 CJR983060:CJU983065 CTN983060:CTQ983065 DDJ983060:DDM983065 DNF983060:DNI983065 DXB983060:DXE983065 EGX983060:EHA983065 EQT983060:EQW983065 FAP983060:FAS983065 FKL983060:FKO983065 FUH983060:FUK983065 GED983060:GEG983065 GNZ983060:GOC983065 GXV983060:GXY983065 HHR983060:HHU983065 HRN983060:HRQ983065 IBJ983060:IBM983065 ILF983060:ILI983065 IVB983060:IVE983065 JEX983060:JFA983065 JOT983060:JOW983065 JYP983060:JYS983065 KIL983060:KIO983065 KSH983060:KSK983065 LCD983060:LCG983065 LLZ983060:LMC983065 LVV983060:LVY983065 MFR983060:MFU983065 MPN983060:MPQ983065 MZJ983060:MZM983065 NJF983060:NJI983065 NTB983060:NTE983065 OCX983060:ODA983065 OMT983060:OMW983065 OWP983060:OWS983065 PGL983060:PGO983065 PQH983060:PQK983065 QAD983060:QAG983065 QJZ983060:QKC983065 QTV983060:QTY983065 RDR983060:RDU983065 RNN983060:RNQ983065 RXJ983060:RXM983065 SHF983060:SHI983065 SRB983060:SRE983065 TAX983060:TBA983065 TKT983060:TKW983065 TUP983060:TUS983065 UEL983060:UEO983065 UOH983060:UOK983065 UYD983060:UYG983065 VHZ983060:VIC983065 VRV983060:VRY983065 WBR983060:WBU983065 WLN983060:WLQ983065 WVJ983060:WVM983065 R65556:U65561 JM65556:JP65561 TI65556:TL65561 ADE65556:ADH65561 ANA65556:AND65561 AWW65556:AWZ65561 BGS65556:BGV65561 BQO65556:BQR65561 CAK65556:CAN65561 CKG65556:CKJ65561 CUC65556:CUF65561 DDY65556:DEB65561 DNU65556:DNX65561 DXQ65556:DXT65561 EHM65556:EHP65561 ERI65556:ERL65561 FBE65556:FBH65561 FLA65556:FLD65561 FUW65556:FUZ65561 GES65556:GEV65561 GOO65556:GOR65561 GYK65556:GYN65561 HIG65556:HIJ65561 HSC65556:HSF65561 IBY65556:ICB65561 ILU65556:ILX65561 IVQ65556:IVT65561 JFM65556:JFP65561 JPI65556:JPL65561 JZE65556:JZH65561 KJA65556:KJD65561 KSW65556:KSZ65561 LCS65556:LCV65561 LMO65556:LMR65561 LWK65556:LWN65561 MGG65556:MGJ65561 MQC65556:MQF65561 MZY65556:NAB65561 NJU65556:NJX65561 NTQ65556:NTT65561 ODM65556:ODP65561 ONI65556:ONL65561 OXE65556:OXH65561 PHA65556:PHD65561 PQW65556:PQZ65561 QAS65556:QAV65561 QKO65556:QKR65561 QUK65556:QUN65561 REG65556:REJ65561 ROC65556:ROF65561 RXY65556:RYB65561 SHU65556:SHX65561 SRQ65556:SRT65561 TBM65556:TBP65561 TLI65556:TLL65561 TVE65556:TVH65561 UFA65556:UFD65561 UOW65556:UOZ65561 UYS65556:UYV65561 VIO65556:VIR65561 VSK65556:VSN65561 WCG65556:WCJ65561 WMC65556:WMF65561 WVY65556:WWB65561 R131092:U131097 JM131092:JP131097 TI131092:TL131097 ADE131092:ADH131097 ANA131092:AND131097 AWW131092:AWZ131097 BGS131092:BGV131097 BQO131092:BQR131097 CAK131092:CAN131097 CKG131092:CKJ131097 CUC131092:CUF131097 DDY131092:DEB131097 DNU131092:DNX131097 DXQ131092:DXT131097 EHM131092:EHP131097 ERI131092:ERL131097 FBE131092:FBH131097 FLA131092:FLD131097 FUW131092:FUZ131097 GES131092:GEV131097 GOO131092:GOR131097 GYK131092:GYN131097 HIG131092:HIJ131097 HSC131092:HSF131097 IBY131092:ICB131097 ILU131092:ILX131097 IVQ131092:IVT131097 JFM131092:JFP131097 JPI131092:JPL131097 JZE131092:JZH131097 KJA131092:KJD131097 KSW131092:KSZ131097 LCS131092:LCV131097 LMO131092:LMR131097 LWK131092:LWN131097 MGG131092:MGJ131097 MQC131092:MQF131097 MZY131092:NAB131097 NJU131092:NJX131097 NTQ131092:NTT131097 ODM131092:ODP131097 ONI131092:ONL131097 OXE131092:OXH131097 PHA131092:PHD131097 PQW131092:PQZ131097 QAS131092:QAV131097 QKO131092:QKR131097 QUK131092:QUN131097 REG131092:REJ131097 ROC131092:ROF131097 RXY131092:RYB131097 SHU131092:SHX131097 SRQ131092:SRT131097 TBM131092:TBP131097 TLI131092:TLL131097 TVE131092:TVH131097 UFA131092:UFD131097 UOW131092:UOZ131097 UYS131092:UYV131097 VIO131092:VIR131097 VSK131092:VSN131097 WCG131092:WCJ131097 WMC131092:WMF131097 WVY131092:WWB131097 R196628:U196633 JM196628:JP196633 TI196628:TL196633 ADE196628:ADH196633 ANA196628:AND196633 AWW196628:AWZ196633 BGS196628:BGV196633 BQO196628:BQR196633 CAK196628:CAN196633 CKG196628:CKJ196633 CUC196628:CUF196633 DDY196628:DEB196633 DNU196628:DNX196633 DXQ196628:DXT196633 EHM196628:EHP196633 ERI196628:ERL196633 FBE196628:FBH196633 FLA196628:FLD196633 FUW196628:FUZ196633 GES196628:GEV196633 GOO196628:GOR196633 GYK196628:GYN196633 HIG196628:HIJ196633 HSC196628:HSF196633 IBY196628:ICB196633 ILU196628:ILX196633 IVQ196628:IVT196633 JFM196628:JFP196633 JPI196628:JPL196633 JZE196628:JZH196633 KJA196628:KJD196633 KSW196628:KSZ196633 LCS196628:LCV196633 LMO196628:LMR196633 LWK196628:LWN196633 MGG196628:MGJ196633 MQC196628:MQF196633 MZY196628:NAB196633 NJU196628:NJX196633 NTQ196628:NTT196633 ODM196628:ODP196633 ONI196628:ONL196633 OXE196628:OXH196633 PHA196628:PHD196633 PQW196628:PQZ196633 QAS196628:QAV196633 QKO196628:QKR196633 QUK196628:QUN196633 REG196628:REJ196633 ROC196628:ROF196633 RXY196628:RYB196633 SHU196628:SHX196633 SRQ196628:SRT196633 TBM196628:TBP196633 TLI196628:TLL196633 TVE196628:TVH196633 UFA196628:UFD196633 UOW196628:UOZ196633 UYS196628:UYV196633 VIO196628:VIR196633 VSK196628:VSN196633 WCG196628:WCJ196633 WMC196628:WMF196633 WVY196628:WWB196633 R262164:U262169 JM262164:JP262169 TI262164:TL262169 ADE262164:ADH262169 ANA262164:AND262169 AWW262164:AWZ262169 BGS262164:BGV262169 BQO262164:BQR262169 CAK262164:CAN262169 CKG262164:CKJ262169 CUC262164:CUF262169 DDY262164:DEB262169 DNU262164:DNX262169 DXQ262164:DXT262169 EHM262164:EHP262169 ERI262164:ERL262169 FBE262164:FBH262169 FLA262164:FLD262169 FUW262164:FUZ262169 GES262164:GEV262169 GOO262164:GOR262169 GYK262164:GYN262169 HIG262164:HIJ262169 HSC262164:HSF262169 IBY262164:ICB262169 ILU262164:ILX262169 IVQ262164:IVT262169 JFM262164:JFP262169 JPI262164:JPL262169 JZE262164:JZH262169 KJA262164:KJD262169 KSW262164:KSZ262169 LCS262164:LCV262169 LMO262164:LMR262169 LWK262164:LWN262169 MGG262164:MGJ262169 MQC262164:MQF262169 MZY262164:NAB262169 NJU262164:NJX262169 NTQ262164:NTT262169 ODM262164:ODP262169 ONI262164:ONL262169 OXE262164:OXH262169 PHA262164:PHD262169 PQW262164:PQZ262169 QAS262164:QAV262169 QKO262164:QKR262169 QUK262164:QUN262169 REG262164:REJ262169 ROC262164:ROF262169 RXY262164:RYB262169 SHU262164:SHX262169 SRQ262164:SRT262169 TBM262164:TBP262169 TLI262164:TLL262169 TVE262164:TVH262169 UFA262164:UFD262169 UOW262164:UOZ262169 UYS262164:UYV262169 VIO262164:VIR262169 VSK262164:VSN262169 WCG262164:WCJ262169 WMC262164:WMF262169 WVY262164:WWB262169 R327700:U327705 JM327700:JP327705 TI327700:TL327705 ADE327700:ADH327705 ANA327700:AND327705 AWW327700:AWZ327705 BGS327700:BGV327705 BQO327700:BQR327705 CAK327700:CAN327705 CKG327700:CKJ327705 CUC327700:CUF327705 DDY327700:DEB327705 DNU327700:DNX327705 DXQ327700:DXT327705 EHM327700:EHP327705 ERI327700:ERL327705 FBE327700:FBH327705 FLA327700:FLD327705 FUW327700:FUZ327705 GES327700:GEV327705 GOO327700:GOR327705 GYK327700:GYN327705 HIG327700:HIJ327705 HSC327700:HSF327705 IBY327700:ICB327705 ILU327700:ILX327705 IVQ327700:IVT327705 JFM327700:JFP327705 JPI327700:JPL327705 JZE327700:JZH327705 KJA327700:KJD327705 KSW327700:KSZ327705 LCS327700:LCV327705 LMO327700:LMR327705 LWK327700:LWN327705 MGG327700:MGJ327705 MQC327700:MQF327705 MZY327700:NAB327705 NJU327700:NJX327705 NTQ327700:NTT327705 ODM327700:ODP327705 ONI327700:ONL327705 OXE327700:OXH327705 PHA327700:PHD327705 PQW327700:PQZ327705 QAS327700:QAV327705 QKO327700:QKR327705 QUK327700:QUN327705 REG327700:REJ327705 ROC327700:ROF327705 RXY327700:RYB327705 SHU327700:SHX327705 SRQ327700:SRT327705 TBM327700:TBP327705 TLI327700:TLL327705 TVE327700:TVH327705 UFA327700:UFD327705 UOW327700:UOZ327705 UYS327700:UYV327705 VIO327700:VIR327705 VSK327700:VSN327705 WCG327700:WCJ327705 WMC327700:WMF327705 WVY327700:WWB327705 R393236:U393241 JM393236:JP393241 TI393236:TL393241 ADE393236:ADH393241 ANA393236:AND393241 AWW393236:AWZ393241 BGS393236:BGV393241 BQO393236:BQR393241 CAK393236:CAN393241 CKG393236:CKJ393241 CUC393236:CUF393241 DDY393236:DEB393241 DNU393236:DNX393241 DXQ393236:DXT393241 EHM393236:EHP393241 ERI393236:ERL393241 FBE393236:FBH393241 FLA393236:FLD393241 FUW393236:FUZ393241 GES393236:GEV393241 GOO393236:GOR393241 GYK393236:GYN393241 HIG393236:HIJ393241 HSC393236:HSF393241 IBY393236:ICB393241 ILU393236:ILX393241 IVQ393236:IVT393241 JFM393236:JFP393241 JPI393236:JPL393241 JZE393236:JZH393241 KJA393236:KJD393241 KSW393236:KSZ393241 LCS393236:LCV393241 LMO393236:LMR393241 LWK393236:LWN393241 MGG393236:MGJ393241 MQC393236:MQF393241 MZY393236:NAB393241 NJU393236:NJX393241 NTQ393236:NTT393241 ODM393236:ODP393241 ONI393236:ONL393241 OXE393236:OXH393241 PHA393236:PHD393241 PQW393236:PQZ393241 QAS393236:QAV393241 QKO393236:QKR393241 QUK393236:QUN393241 REG393236:REJ393241 ROC393236:ROF393241 RXY393236:RYB393241 SHU393236:SHX393241 SRQ393236:SRT393241 TBM393236:TBP393241 TLI393236:TLL393241 TVE393236:TVH393241 UFA393236:UFD393241 UOW393236:UOZ393241 UYS393236:UYV393241 VIO393236:VIR393241 VSK393236:VSN393241 WCG393236:WCJ393241 WMC393236:WMF393241 WVY393236:WWB393241 R458772:U458777 JM458772:JP458777 TI458772:TL458777 ADE458772:ADH458777 ANA458772:AND458777 AWW458772:AWZ458777 BGS458772:BGV458777 BQO458772:BQR458777 CAK458772:CAN458777 CKG458772:CKJ458777 CUC458772:CUF458777 DDY458772:DEB458777 DNU458772:DNX458777 DXQ458772:DXT458777 EHM458772:EHP458777 ERI458772:ERL458777 FBE458772:FBH458777 FLA458772:FLD458777 FUW458772:FUZ458777 GES458772:GEV458777 GOO458772:GOR458777 GYK458772:GYN458777 HIG458772:HIJ458777 HSC458772:HSF458777 IBY458772:ICB458777 ILU458772:ILX458777 IVQ458772:IVT458777 JFM458772:JFP458777 JPI458772:JPL458777 JZE458772:JZH458777 KJA458772:KJD458777 KSW458772:KSZ458777 LCS458772:LCV458777 LMO458772:LMR458777 LWK458772:LWN458777 MGG458772:MGJ458777 MQC458772:MQF458777 MZY458772:NAB458777 NJU458772:NJX458777 NTQ458772:NTT458777 ODM458772:ODP458777 ONI458772:ONL458777 OXE458772:OXH458777 PHA458772:PHD458777 PQW458772:PQZ458777 QAS458772:QAV458777 QKO458772:QKR458777 QUK458772:QUN458777 REG458772:REJ458777 ROC458772:ROF458777 RXY458772:RYB458777 SHU458772:SHX458777 SRQ458772:SRT458777 TBM458772:TBP458777 TLI458772:TLL458777 TVE458772:TVH458777 UFA458772:UFD458777 UOW458772:UOZ458777 UYS458772:UYV458777 VIO458772:VIR458777 VSK458772:VSN458777 WCG458772:WCJ458777 WMC458772:WMF458777 WVY458772:WWB458777 R524308:U524313 JM524308:JP524313 TI524308:TL524313 ADE524308:ADH524313 ANA524308:AND524313 AWW524308:AWZ524313 BGS524308:BGV524313 BQO524308:BQR524313 CAK524308:CAN524313 CKG524308:CKJ524313 CUC524308:CUF524313 DDY524308:DEB524313 DNU524308:DNX524313 DXQ524308:DXT524313 EHM524308:EHP524313 ERI524308:ERL524313 FBE524308:FBH524313 FLA524308:FLD524313 FUW524308:FUZ524313 GES524308:GEV524313 GOO524308:GOR524313 GYK524308:GYN524313 HIG524308:HIJ524313 HSC524308:HSF524313 IBY524308:ICB524313 ILU524308:ILX524313 IVQ524308:IVT524313 JFM524308:JFP524313 JPI524308:JPL524313 JZE524308:JZH524313 KJA524308:KJD524313 KSW524308:KSZ524313 LCS524308:LCV524313 LMO524308:LMR524313 LWK524308:LWN524313 MGG524308:MGJ524313 MQC524308:MQF524313 MZY524308:NAB524313 NJU524308:NJX524313 NTQ524308:NTT524313 ODM524308:ODP524313 ONI524308:ONL524313 OXE524308:OXH524313 PHA524308:PHD524313 PQW524308:PQZ524313 QAS524308:QAV524313 QKO524308:QKR524313 QUK524308:QUN524313 REG524308:REJ524313 ROC524308:ROF524313 RXY524308:RYB524313 SHU524308:SHX524313 SRQ524308:SRT524313 TBM524308:TBP524313 TLI524308:TLL524313 TVE524308:TVH524313 UFA524308:UFD524313 UOW524308:UOZ524313 UYS524308:UYV524313 VIO524308:VIR524313 VSK524308:VSN524313 WCG524308:WCJ524313 WMC524308:WMF524313 WVY524308:WWB524313 R589844:U589849 JM589844:JP589849 TI589844:TL589849 ADE589844:ADH589849 ANA589844:AND589849 AWW589844:AWZ589849 BGS589844:BGV589849 BQO589844:BQR589849 CAK589844:CAN589849 CKG589844:CKJ589849 CUC589844:CUF589849 DDY589844:DEB589849 DNU589844:DNX589849 DXQ589844:DXT589849 EHM589844:EHP589849 ERI589844:ERL589849 FBE589844:FBH589849 FLA589844:FLD589849 FUW589844:FUZ589849 GES589844:GEV589849 GOO589844:GOR589849 GYK589844:GYN589849 HIG589844:HIJ589849 HSC589844:HSF589849 IBY589844:ICB589849 ILU589844:ILX589849 IVQ589844:IVT589849 JFM589844:JFP589849 JPI589844:JPL589849 JZE589844:JZH589849 KJA589844:KJD589849 KSW589844:KSZ589849 LCS589844:LCV589849 LMO589844:LMR589849 LWK589844:LWN589849 MGG589844:MGJ589849 MQC589844:MQF589849 MZY589844:NAB589849 NJU589844:NJX589849 NTQ589844:NTT589849 ODM589844:ODP589849 ONI589844:ONL589849 OXE589844:OXH589849 PHA589844:PHD589849 PQW589844:PQZ589849 QAS589844:QAV589849 QKO589844:QKR589849 QUK589844:QUN589849 REG589844:REJ589849 ROC589844:ROF589849 RXY589844:RYB589849 SHU589844:SHX589849 SRQ589844:SRT589849 TBM589844:TBP589849 TLI589844:TLL589849 TVE589844:TVH589849 UFA589844:UFD589849 UOW589844:UOZ589849 UYS589844:UYV589849 VIO589844:VIR589849 VSK589844:VSN589849 WCG589844:WCJ589849 WMC589844:WMF589849 WVY589844:WWB589849 R655380:U655385 JM655380:JP655385 TI655380:TL655385 ADE655380:ADH655385 ANA655380:AND655385 AWW655380:AWZ655385 BGS655380:BGV655385 BQO655380:BQR655385 CAK655380:CAN655385 CKG655380:CKJ655385 CUC655380:CUF655385 DDY655380:DEB655385 DNU655380:DNX655385 DXQ655380:DXT655385 EHM655380:EHP655385 ERI655380:ERL655385 FBE655380:FBH655385 FLA655380:FLD655385 FUW655380:FUZ655385 GES655380:GEV655385 GOO655380:GOR655385 GYK655380:GYN655385 HIG655380:HIJ655385 HSC655380:HSF655385 IBY655380:ICB655385 ILU655380:ILX655385 IVQ655380:IVT655385 JFM655380:JFP655385 JPI655380:JPL655385 JZE655380:JZH655385 KJA655380:KJD655385 KSW655380:KSZ655385 LCS655380:LCV655385 LMO655380:LMR655385 LWK655380:LWN655385 MGG655380:MGJ655385 MQC655380:MQF655385 MZY655380:NAB655385 NJU655380:NJX655385 NTQ655380:NTT655385 ODM655380:ODP655385 ONI655380:ONL655385 OXE655380:OXH655385 PHA655380:PHD655385 PQW655380:PQZ655385 QAS655380:QAV655385 QKO655380:QKR655385 QUK655380:QUN655385 REG655380:REJ655385 ROC655380:ROF655385 RXY655380:RYB655385 SHU655380:SHX655385 SRQ655380:SRT655385 TBM655380:TBP655385 TLI655380:TLL655385 TVE655380:TVH655385 UFA655380:UFD655385 UOW655380:UOZ655385 UYS655380:UYV655385 VIO655380:VIR655385 VSK655380:VSN655385 WCG655380:WCJ655385 WMC655380:WMF655385 WVY655380:WWB655385 R720916:U720921 JM720916:JP720921 TI720916:TL720921 ADE720916:ADH720921 ANA720916:AND720921 AWW720916:AWZ720921 BGS720916:BGV720921 BQO720916:BQR720921 CAK720916:CAN720921 CKG720916:CKJ720921 CUC720916:CUF720921 DDY720916:DEB720921 DNU720916:DNX720921 DXQ720916:DXT720921 EHM720916:EHP720921 ERI720916:ERL720921 FBE720916:FBH720921 FLA720916:FLD720921 FUW720916:FUZ720921 GES720916:GEV720921 GOO720916:GOR720921 GYK720916:GYN720921 HIG720916:HIJ720921 HSC720916:HSF720921 IBY720916:ICB720921 ILU720916:ILX720921 IVQ720916:IVT720921 JFM720916:JFP720921 JPI720916:JPL720921 JZE720916:JZH720921 KJA720916:KJD720921 KSW720916:KSZ720921 LCS720916:LCV720921 LMO720916:LMR720921 LWK720916:LWN720921 MGG720916:MGJ720921 MQC720916:MQF720921 MZY720916:NAB720921 NJU720916:NJX720921 NTQ720916:NTT720921 ODM720916:ODP720921 ONI720916:ONL720921 OXE720916:OXH720921 PHA720916:PHD720921 PQW720916:PQZ720921 QAS720916:QAV720921 QKO720916:QKR720921 QUK720916:QUN720921 REG720916:REJ720921 ROC720916:ROF720921 RXY720916:RYB720921 SHU720916:SHX720921 SRQ720916:SRT720921 TBM720916:TBP720921 TLI720916:TLL720921 TVE720916:TVH720921 UFA720916:UFD720921 UOW720916:UOZ720921 UYS720916:UYV720921 VIO720916:VIR720921 VSK720916:VSN720921 WCG720916:WCJ720921 WMC720916:WMF720921 WVY720916:WWB720921 R786452:U786457 JM786452:JP786457 TI786452:TL786457 ADE786452:ADH786457 ANA786452:AND786457 AWW786452:AWZ786457 BGS786452:BGV786457 BQO786452:BQR786457 CAK786452:CAN786457 CKG786452:CKJ786457 CUC786452:CUF786457 DDY786452:DEB786457 DNU786452:DNX786457 DXQ786452:DXT786457 EHM786452:EHP786457 ERI786452:ERL786457 FBE786452:FBH786457 FLA786452:FLD786457 FUW786452:FUZ786457 GES786452:GEV786457 GOO786452:GOR786457 GYK786452:GYN786457 HIG786452:HIJ786457 HSC786452:HSF786457 IBY786452:ICB786457 ILU786452:ILX786457 IVQ786452:IVT786457 JFM786452:JFP786457 JPI786452:JPL786457 JZE786452:JZH786457 KJA786452:KJD786457 KSW786452:KSZ786457 LCS786452:LCV786457 LMO786452:LMR786457 LWK786452:LWN786457 MGG786452:MGJ786457 MQC786452:MQF786457 MZY786452:NAB786457 NJU786452:NJX786457 NTQ786452:NTT786457 ODM786452:ODP786457 ONI786452:ONL786457 OXE786452:OXH786457 PHA786452:PHD786457 PQW786452:PQZ786457 QAS786452:QAV786457 QKO786452:QKR786457 QUK786452:QUN786457 REG786452:REJ786457 ROC786452:ROF786457 RXY786452:RYB786457 SHU786452:SHX786457 SRQ786452:SRT786457 TBM786452:TBP786457 TLI786452:TLL786457 TVE786452:TVH786457 UFA786452:UFD786457 UOW786452:UOZ786457 UYS786452:UYV786457 VIO786452:VIR786457 VSK786452:VSN786457 WCG786452:WCJ786457 WMC786452:WMF786457 WVY786452:WWB786457 R851988:U851993 JM851988:JP851993 TI851988:TL851993 ADE851988:ADH851993 ANA851988:AND851993 AWW851988:AWZ851993 BGS851988:BGV851993 BQO851988:BQR851993 CAK851988:CAN851993 CKG851988:CKJ851993 CUC851988:CUF851993 DDY851988:DEB851993 DNU851988:DNX851993 DXQ851988:DXT851993 EHM851988:EHP851993 ERI851988:ERL851993 FBE851988:FBH851993 FLA851988:FLD851993 FUW851988:FUZ851993 GES851988:GEV851993 GOO851988:GOR851993 GYK851988:GYN851993 HIG851988:HIJ851993 HSC851988:HSF851993 IBY851988:ICB851993 ILU851988:ILX851993 IVQ851988:IVT851993 JFM851988:JFP851993 JPI851988:JPL851993 JZE851988:JZH851993 KJA851988:KJD851993 KSW851988:KSZ851993 LCS851988:LCV851993 LMO851988:LMR851993 LWK851988:LWN851993 MGG851988:MGJ851993 MQC851988:MQF851993 MZY851988:NAB851993 NJU851988:NJX851993 NTQ851988:NTT851993 ODM851988:ODP851993 ONI851988:ONL851993 OXE851988:OXH851993 PHA851988:PHD851993 PQW851988:PQZ851993 QAS851988:QAV851993 QKO851988:QKR851993 QUK851988:QUN851993 REG851988:REJ851993 ROC851988:ROF851993 RXY851988:RYB851993 SHU851988:SHX851993 SRQ851988:SRT851993 TBM851988:TBP851993 TLI851988:TLL851993 TVE851988:TVH851993 UFA851988:UFD851993 UOW851988:UOZ851993 UYS851988:UYV851993 VIO851988:VIR851993 VSK851988:VSN851993 WCG851988:WCJ851993 WMC851988:WMF851993 WVY851988:WWB851993 R917524:U917529 JM917524:JP917529 TI917524:TL917529 ADE917524:ADH917529 ANA917524:AND917529 AWW917524:AWZ917529 BGS917524:BGV917529 BQO917524:BQR917529 CAK917524:CAN917529 CKG917524:CKJ917529 CUC917524:CUF917529 DDY917524:DEB917529 DNU917524:DNX917529 DXQ917524:DXT917529 EHM917524:EHP917529 ERI917524:ERL917529 FBE917524:FBH917529 FLA917524:FLD917529 FUW917524:FUZ917529 GES917524:GEV917529 GOO917524:GOR917529 GYK917524:GYN917529 HIG917524:HIJ917529 HSC917524:HSF917529 IBY917524:ICB917529 ILU917524:ILX917529 IVQ917524:IVT917529 JFM917524:JFP917529 JPI917524:JPL917529 JZE917524:JZH917529 KJA917524:KJD917529 KSW917524:KSZ917529 LCS917524:LCV917529 LMO917524:LMR917529 LWK917524:LWN917529 MGG917524:MGJ917529 MQC917524:MQF917529 MZY917524:NAB917529 NJU917524:NJX917529 NTQ917524:NTT917529 ODM917524:ODP917529 ONI917524:ONL917529 OXE917524:OXH917529 PHA917524:PHD917529 PQW917524:PQZ917529 QAS917524:QAV917529 QKO917524:QKR917529 QUK917524:QUN917529 REG917524:REJ917529 ROC917524:ROF917529 RXY917524:RYB917529 SHU917524:SHX917529 SRQ917524:SRT917529 TBM917524:TBP917529 TLI917524:TLL917529 TVE917524:TVH917529 UFA917524:UFD917529 UOW917524:UOZ917529 UYS917524:UYV917529 VIO917524:VIR917529 VSK917524:VSN917529 WCG917524:WCJ917529 WMC917524:WMF917529 WVY917524:WWB917529 R983060:U983065 JM983060:JP983065 TI983060:TL983065 ADE983060:ADH983065 ANA983060:AND983065 AWW983060:AWZ983065 BGS983060:BGV983065 BQO983060:BQR983065 CAK983060:CAN983065 CKG983060:CKJ983065 CUC983060:CUF983065 DDY983060:DEB983065 DNU983060:DNX983065 DXQ983060:DXT983065 EHM983060:EHP983065 ERI983060:ERL983065 FBE983060:FBH983065 FLA983060:FLD983065 FUW983060:FUZ983065 GES983060:GEV983065 GOO983060:GOR983065 GYK983060:GYN983065 HIG983060:HIJ983065 HSC983060:HSF983065 IBY983060:ICB983065 ILU983060:ILX983065 IVQ983060:IVT983065 JFM983060:JFP983065 JPI983060:JPL983065 JZE983060:JZH983065 KJA983060:KJD983065 KSW983060:KSZ983065 LCS983060:LCV983065 LMO983060:LMR983065 LWK983060:LWN983065 MGG983060:MGJ983065 MQC983060:MQF983065 MZY983060:NAB983065 NJU983060:NJX983065 NTQ983060:NTT983065 ODM983060:ODP983065 ONI983060:ONL983065 OXE983060:OXH983065 PHA983060:PHD983065 PQW983060:PQZ983065 QAS983060:QAV983065 QKO983060:QKR983065 QUK983060:QUN983065 REG983060:REJ983065 ROC983060:ROF983065 RXY983060:RYB983065 SHU983060:SHX983065 SRQ983060:SRT983065 TBM983060:TBP983065 TLI983060:TLL983065 TVE983060:TVH983065 UFA983060:UFD983065 UOW983060:UOZ983065 UYS983060:UYV983065 VIO983060:VIR983065 VSK983060:VSN983065 WCG983060:WCJ983065 WMC983060:WMF983065 WVY983060:WWB983065 WWK983053:WWU983054 JY33:KI34 TU33:UE34 ADQ33:AEA34 ANM33:ANW34 AXI33:AXS34 BHE33:BHO34 BRA33:BRK34 CAW33:CBG34 CKS33:CLC34 CUO33:CUY34 DEK33:DEU34 DOG33:DOQ34 DYC33:DYM34 EHY33:EII34 ERU33:ESE34 FBQ33:FCA34 FLM33:FLW34 FVI33:FVS34 GFE33:GFO34 GPA33:GPK34 GYW33:GZG34 HIS33:HJC34 HSO33:HSY34 ICK33:ICU34 IMG33:IMQ34 IWC33:IWM34 JFY33:JGI34 JPU33:JQE34 JZQ33:KAA34 KJM33:KJW34 KTI33:KTS34 LDE33:LDO34 LNA33:LNK34 LWW33:LXG34 MGS33:MHC34 MQO33:MQY34 NAK33:NAU34 NKG33:NKQ34 NUC33:NUM34 ODY33:OEI34 ONU33:OOE34 OXQ33:OYA34 PHM33:PHW34 PRI33:PRS34 QBE33:QBO34 QLA33:QLK34 QUW33:QVG34 RES33:RFC34 ROO33:ROY34 RYK33:RYU34 SIG33:SIQ34 SSC33:SSM34 TBY33:TCI34 TLU33:TME34 TVQ33:TWA34 UFM33:UFW34 UPI33:UPS34 UZE33:UZO34 VJA33:VJK34 VSW33:VTG34 WCS33:WDC34 WMO33:WMY34 WWK33:WWU34 AC65549:AM65550 JY65549:KI65550 TU65549:UE65550 ADQ65549:AEA65550 ANM65549:ANW65550 AXI65549:AXS65550 BHE65549:BHO65550 BRA65549:BRK65550 CAW65549:CBG65550 CKS65549:CLC65550 CUO65549:CUY65550 DEK65549:DEU65550 DOG65549:DOQ65550 DYC65549:DYM65550 EHY65549:EII65550 ERU65549:ESE65550 FBQ65549:FCA65550 FLM65549:FLW65550 FVI65549:FVS65550 GFE65549:GFO65550 GPA65549:GPK65550 GYW65549:GZG65550 HIS65549:HJC65550 HSO65549:HSY65550 ICK65549:ICU65550 IMG65549:IMQ65550 IWC65549:IWM65550 JFY65549:JGI65550 JPU65549:JQE65550 JZQ65549:KAA65550 KJM65549:KJW65550 KTI65549:KTS65550 LDE65549:LDO65550 LNA65549:LNK65550 LWW65549:LXG65550 MGS65549:MHC65550 MQO65549:MQY65550 NAK65549:NAU65550 NKG65549:NKQ65550 NUC65549:NUM65550 ODY65549:OEI65550 ONU65549:OOE65550 OXQ65549:OYA65550 PHM65549:PHW65550 PRI65549:PRS65550 QBE65549:QBO65550 QLA65549:QLK65550 QUW65549:QVG65550 RES65549:RFC65550 ROO65549:ROY65550 RYK65549:RYU65550 SIG65549:SIQ65550 SSC65549:SSM65550 TBY65549:TCI65550 TLU65549:TME65550 TVQ65549:TWA65550 UFM65549:UFW65550 UPI65549:UPS65550 UZE65549:UZO65550 VJA65549:VJK65550 VSW65549:VTG65550 WCS65549:WDC65550 WMO65549:WMY65550 WWK65549:WWU65550 AC131085:AM131086 JY131085:KI131086 TU131085:UE131086 ADQ131085:AEA131086 ANM131085:ANW131086 AXI131085:AXS131086 BHE131085:BHO131086 BRA131085:BRK131086 CAW131085:CBG131086 CKS131085:CLC131086 CUO131085:CUY131086 DEK131085:DEU131086 DOG131085:DOQ131086 DYC131085:DYM131086 EHY131085:EII131086 ERU131085:ESE131086 FBQ131085:FCA131086 FLM131085:FLW131086 FVI131085:FVS131086 GFE131085:GFO131086 GPA131085:GPK131086 GYW131085:GZG131086 HIS131085:HJC131086 HSO131085:HSY131086 ICK131085:ICU131086 IMG131085:IMQ131086 IWC131085:IWM131086 JFY131085:JGI131086 JPU131085:JQE131086 JZQ131085:KAA131086 KJM131085:KJW131086 KTI131085:KTS131086 LDE131085:LDO131086 LNA131085:LNK131086 LWW131085:LXG131086 MGS131085:MHC131086 MQO131085:MQY131086 NAK131085:NAU131086 NKG131085:NKQ131086 NUC131085:NUM131086 ODY131085:OEI131086 ONU131085:OOE131086 OXQ131085:OYA131086 PHM131085:PHW131086 PRI131085:PRS131086 QBE131085:QBO131086 QLA131085:QLK131086 QUW131085:QVG131086 RES131085:RFC131086 ROO131085:ROY131086 RYK131085:RYU131086 SIG131085:SIQ131086 SSC131085:SSM131086 TBY131085:TCI131086 TLU131085:TME131086 TVQ131085:TWA131086 UFM131085:UFW131086 UPI131085:UPS131086 UZE131085:UZO131086 VJA131085:VJK131086 VSW131085:VTG131086 WCS131085:WDC131086 WMO131085:WMY131086 WWK131085:WWU131086 AC196621:AM196622 JY196621:KI196622 TU196621:UE196622 ADQ196621:AEA196622 ANM196621:ANW196622 AXI196621:AXS196622 BHE196621:BHO196622 BRA196621:BRK196622 CAW196621:CBG196622 CKS196621:CLC196622 CUO196621:CUY196622 DEK196621:DEU196622 DOG196621:DOQ196622 DYC196621:DYM196622 EHY196621:EII196622 ERU196621:ESE196622 FBQ196621:FCA196622 FLM196621:FLW196622 FVI196621:FVS196622 GFE196621:GFO196622 GPA196621:GPK196622 GYW196621:GZG196622 HIS196621:HJC196622 HSO196621:HSY196622 ICK196621:ICU196622 IMG196621:IMQ196622 IWC196621:IWM196622 JFY196621:JGI196622 JPU196621:JQE196622 JZQ196621:KAA196622 KJM196621:KJW196622 KTI196621:KTS196622 LDE196621:LDO196622 LNA196621:LNK196622 LWW196621:LXG196622 MGS196621:MHC196622 MQO196621:MQY196622 NAK196621:NAU196622 NKG196621:NKQ196622 NUC196621:NUM196622 ODY196621:OEI196622 ONU196621:OOE196622 OXQ196621:OYA196622 PHM196621:PHW196622 PRI196621:PRS196622 QBE196621:QBO196622 QLA196621:QLK196622 QUW196621:QVG196622 RES196621:RFC196622 ROO196621:ROY196622 RYK196621:RYU196622 SIG196621:SIQ196622 SSC196621:SSM196622 TBY196621:TCI196622 TLU196621:TME196622 TVQ196621:TWA196622 UFM196621:UFW196622 UPI196621:UPS196622 UZE196621:UZO196622 VJA196621:VJK196622 VSW196621:VTG196622 WCS196621:WDC196622 WMO196621:WMY196622 WWK196621:WWU196622 AC262157:AM262158 JY262157:KI262158 TU262157:UE262158 ADQ262157:AEA262158 ANM262157:ANW262158 AXI262157:AXS262158 BHE262157:BHO262158 BRA262157:BRK262158 CAW262157:CBG262158 CKS262157:CLC262158 CUO262157:CUY262158 DEK262157:DEU262158 DOG262157:DOQ262158 DYC262157:DYM262158 EHY262157:EII262158 ERU262157:ESE262158 FBQ262157:FCA262158 FLM262157:FLW262158 FVI262157:FVS262158 GFE262157:GFO262158 GPA262157:GPK262158 GYW262157:GZG262158 HIS262157:HJC262158 HSO262157:HSY262158 ICK262157:ICU262158 IMG262157:IMQ262158 IWC262157:IWM262158 JFY262157:JGI262158 JPU262157:JQE262158 JZQ262157:KAA262158 KJM262157:KJW262158 KTI262157:KTS262158 LDE262157:LDO262158 LNA262157:LNK262158 LWW262157:LXG262158 MGS262157:MHC262158 MQO262157:MQY262158 NAK262157:NAU262158 NKG262157:NKQ262158 NUC262157:NUM262158 ODY262157:OEI262158 ONU262157:OOE262158 OXQ262157:OYA262158 PHM262157:PHW262158 PRI262157:PRS262158 QBE262157:QBO262158 QLA262157:QLK262158 QUW262157:QVG262158 RES262157:RFC262158 ROO262157:ROY262158 RYK262157:RYU262158 SIG262157:SIQ262158 SSC262157:SSM262158 TBY262157:TCI262158 TLU262157:TME262158 TVQ262157:TWA262158 UFM262157:UFW262158 UPI262157:UPS262158 UZE262157:UZO262158 VJA262157:VJK262158 VSW262157:VTG262158 WCS262157:WDC262158 WMO262157:WMY262158 WWK262157:WWU262158 AC327693:AM327694 JY327693:KI327694 TU327693:UE327694 ADQ327693:AEA327694 ANM327693:ANW327694 AXI327693:AXS327694 BHE327693:BHO327694 BRA327693:BRK327694 CAW327693:CBG327694 CKS327693:CLC327694 CUO327693:CUY327694 DEK327693:DEU327694 DOG327693:DOQ327694 DYC327693:DYM327694 EHY327693:EII327694 ERU327693:ESE327694 FBQ327693:FCA327694 FLM327693:FLW327694 FVI327693:FVS327694 GFE327693:GFO327694 GPA327693:GPK327694 GYW327693:GZG327694 HIS327693:HJC327694 HSO327693:HSY327694 ICK327693:ICU327694 IMG327693:IMQ327694 IWC327693:IWM327694 JFY327693:JGI327694 JPU327693:JQE327694 JZQ327693:KAA327694 KJM327693:KJW327694 KTI327693:KTS327694 LDE327693:LDO327694 LNA327693:LNK327694 LWW327693:LXG327694 MGS327693:MHC327694 MQO327693:MQY327694 NAK327693:NAU327694 NKG327693:NKQ327694 NUC327693:NUM327694 ODY327693:OEI327694 ONU327693:OOE327694 OXQ327693:OYA327694 PHM327693:PHW327694 PRI327693:PRS327694 QBE327693:QBO327694 QLA327693:QLK327694 QUW327693:QVG327694 RES327693:RFC327694 ROO327693:ROY327694 RYK327693:RYU327694 SIG327693:SIQ327694 SSC327693:SSM327694 TBY327693:TCI327694 TLU327693:TME327694 TVQ327693:TWA327694 UFM327693:UFW327694 UPI327693:UPS327694 UZE327693:UZO327694 VJA327693:VJK327694 VSW327693:VTG327694 WCS327693:WDC327694 WMO327693:WMY327694 WWK327693:WWU327694 AC393229:AM393230 JY393229:KI393230 TU393229:UE393230 ADQ393229:AEA393230 ANM393229:ANW393230 AXI393229:AXS393230 BHE393229:BHO393230 BRA393229:BRK393230 CAW393229:CBG393230 CKS393229:CLC393230 CUO393229:CUY393230 DEK393229:DEU393230 DOG393229:DOQ393230 DYC393229:DYM393230 EHY393229:EII393230 ERU393229:ESE393230 FBQ393229:FCA393230 FLM393229:FLW393230 FVI393229:FVS393230 GFE393229:GFO393230 GPA393229:GPK393230 GYW393229:GZG393230 HIS393229:HJC393230 HSO393229:HSY393230 ICK393229:ICU393230 IMG393229:IMQ393230 IWC393229:IWM393230 JFY393229:JGI393230 JPU393229:JQE393230 JZQ393229:KAA393230 KJM393229:KJW393230 KTI393229:KTS393230 LDE393229:LDO393230 LNA393229:LNK393230 LWW393229:LXG393230 MGS393229:MHC393230 MQO393229:MQY393230 NAK393229:NAU393230 NKG393229:NKQ393230 NUC393229:NUM393230 ODY393229:OEI393230 ONU393229:OOE393230 OXQ393229:OYA393230 PHM393229:PHW393230 PRI393229:PRS393230 QBE393229:QBO393230 QLA393229:QLK393230 QUW393229:QVG393230 RES393229:RFC393230 ROO393229:ROY393230 RYK393229:RYU393230 SIG393229:SIQ393230 SSC393229:SSM393230 TBY393229:TCI393230 TLU393229:TME393230 TVQ393229:TWA393230 UFM393229:UFW393230 UPI393229:UPS393230 UZE393229:UZO393230 VJA393229:VJK393230 VSW393229:VTG393230 WCS393229:WDC393230 WMO393229:WMY393230 WWK393229:WWU393230 AC458765:AM458766 JY458765:KI458766 TU458765:UE458766 ADQ458765:AEA458766 ANM458765:ANW458766 AXI458765:AXS458766 BHE458765:BHO458766 BRA458765:BRK458766 CAW458765:CBG458766 CKS458765:CLC458766 CUO458765:CUY458766 DEK458765:DEU458766 DOG458765:DOQ458766 DYC458765:DYM458766 EHY458765:EII458766 ERU458765:ESE458766 FBQ458765:FCA458766 FLM458765:FLW458766 FVI458765:FVS458766 GFE458765:GFO458766 GPA458765:GPK458766 GYW458765:GZG458766 HIS458765:HJC458766 HSO458765:HSY458766 ICK458765:ICU458766 IMG458765:IMQ458766 IWC458765:IWM458766 JFY458765:JGI458766 JPU458765:JQE458766 JZQ458765:KAA458766 KJM458765:KJW458766 KTI458765:KTS458766 LDE458765:LDO458766 LNA458765:LNK458766 LWW458765:LXG458766 MGS458765:MHC458766 MQO458765:MQY458766 NAK458765:NAU458766 NKG458765:NKQ458766 NUC458765:NUM458766 ODY458765:OEI458766 ONU458765:OOE458766 OXQ458765:OYA458766 PHM458765:PHW458766 PRI458765:PRS458766 QBE458765:QBO458766 QLA458765:QLK458766 QUW458765:QVG458766 RES458765:RFC458766 ROO458765:ROY458766 RYK458765:RYU458766 SIG458765:SIQ458766 SSC458765:SSM458766 TBY458765:TCI458766 TLU458765:TME458766 TVQ458765:TWA458766 UFM458765:UFW458766 UPI458765:UPS458766 UZE458765:UZO458766 VJA458765:VJK458766 VSW458765:VTG458766 WCS458765:WDC458766 WMO458765:WMY458766 WWK458765:WWU458766 AC524301:AM524302 JY524301:KI524302 TU524301:UE524302 ADQ524301:AEA524302 ANM524301:ANW524302 AXI524301:AXS524302 BHE524301:BHO524302 BRA524301:BRK524302 CAW524301:CBG524302 CKS524301:CLC524302 CUO524301:CUY524302 DEK524301:DEU524302 DOG524301:DOQ524302 DYC524301:DYM524302 EHY524301:EII524302 ERU524301:ESE524302 FBQ524301:FCA524302 FLM524301:FLW524302 FVI524301:FVS524302 GFE524301:GFO524302 GPA524301:GPK524302 GYW524301:GZG524302 HIS524301:HJC524302 HSO524301:HSY524302 ICK524301:ICU524302 IMG524301:IMQ524302 IWC524301:IWM524302 JFY524301:JGI524302 JPU524301:JQE524302 JZQ524301:KAA524302 KJM524301:KJW524302 KTI524301:KTS524302 LDE524301:LDO524302 LNA524301:LNK524302 LWW524301:LXG524302 MGS524301:MHC524302 MQO524301:MQY524302 NAK524301:NAU524302 NKG524301:NKQ524302 NUC524301:NUM524302 ODY524301:OEI524302 ONU524301:OOE524302 OXQ524301:OYA524302 PHM524301:PHW524302 PRI524301:PRS524302 QBE524301:QBO524302 QLA524301:QLK524302 QUW524301:QVG524302 RES524301:RFC524302 ROO524301:ROY524302 RYK524301:RYU524302 SIG524301:SIQ524302 SSC524301:SSM524302 TBY524301:TCI524302 TLU524301:TME524302 TVQ524301:TWA524302 UFM524301:UFW524302 UPI524301:UPS524302 UZE524301:UZO524302 VJA524301:VJK524302 VSW524301:VTG524302 WCS524301:WDC524302 WMO524301:WMY524302 WWK524301:WWU524302 AC589837:AM589838 JY589837:KI589838 TU589837:UE589838 ADQ589837:AEA589838 ANM589837:ANW589838 AXI589837:AXS589838 BHE589837:BHO589838 BRA589837:BRK589838 CAW589837:CBG589838 CKS589837:CLC589838 CUO589837:CUY589838 DEK589837:DEU589838 DOG589837:DOQ589838 DYC589837:DYM589838 EHY589837:EII589838 ERU589837:ESE589838 FBQ589837:FCA589838 FLM589837:FLW589838 FVI589837:FVS589838 GFE589837:GFO589838 GPA589837:GPK589838 GYW589837:GZG589838 HIS589837:HJC589838 HSO589837:HSY589838 ICK589837:ICU589838 IMG589837:IMQ589838 IWC589837:IWM589838 JFY589837:JGI589838 JPU589837:JQE589838 JZQ589837:KAA589838 KJM589837:KJW589838 KTI589837:KTS589838 LDE589837:LDO589838 LNA589837:LNK589838 LWW589837:LXG589838 MGS589837:MHC589838 MQO589837:MQY589838 NAK589837:NAU589838 NKG589837:NKQ589838 NUC589837:NUM589838 ODY589837:OEI589838 ONU589837:OOE589838 OXQ589837:OYA589838 PHM589837:PHW589838 PRI589837:PRS589838 QBE589837:QBO589838 QLA589837:QLK589838 QUW589837:QVG589838 RES589837:RFC589838 ROO589837:ROY589838 RYK589837:RYU589838 SIG589837:SIQ589838 SSC589837:SSM589838 TBY589837:TCI589838 TLU589837:TME589838 TVQ589837:TWA589838 UFM589837:UFW589838 UPI589837:UPS589838 UZE589837:UZO589838 VJA589837:VJK589838 VSW589837:VTG589838 WCS589837:WDC589838 WMO589837:WMY589838 WWK589837:WWU589838 AC655373:AM655374 JY655373:KI655374 TU655373:UE655374 ADQ655373:AEA655374 ANM655373:ANW655374 AXI655373:AXS655374 BHE655373:BHO655374 BRA655373:BRK655374 CAW655373:CBG655374 CKS655373:CLC655374 CUO655373:CUY655374 DEK655373:DEU655374 DOG655373:DOQ655374 DYC655373:DYM655374 EHY655373:EII655374 ERU655373:ESE655374 FBQ655373:FCA655374 FLM655373:FLW655374 FVI655373:FVS655374 GFE655373:GFO655374 GPA655373:GPK655374 GYW655373:GZG655374 HIS655373:HJC655374 HSO655373:HSY655374 ICK655373:ICU655374 IMG655373:IMQ655374 IWC655373:IWM655374 JFY655373:JGI655374 JPU655373:JQE655374 JZQ655373:KAA655374 KJM655373:KJW655374 KTI655373:KTS655374 LDE655373:LDO655374 LNA655373:LNK655374 LWW655373:LXG655374 MGS655373:MHC655374 MQO655373:MQY655374 NAK655373:NAU655374 NKG655373:NKQ655374 NUC655373:NUM655374 ODY655373:OEI655374 ONU655373:OOE655374 OXQ655373:OYA655374 PHM655373:PHW655374 PRI655373:PRS655374 QBE655373:QBO655374 QLA655373:QLK655374 QUW655373:QVG655374 RES655373:RFC655374 ROO655373:ROY655374 RYK655373:RYU655374 SIG655373:SIQ655374 SSC655373:SSM655374 TBY655373:TCI655374 TLU655373:TME655374 TVQ655373:TWA655374 UFM655373:UFW655374 UPI655373:UPS655374 UZE655373:UZO655374 VJA655373:VJK655374 VSW655373:VTG655374 WCS655373:WDC655374 WMO655373:WMY655374 WWK655373:WWU655374 AC720909:AM720910 JY720909:KI720910 TU720909:UE720910 ADQ720909:AEA720910 ANM720909:ANW720910 AXI720909:AXS720910 BHE720909:BHO720910 BRA720909:BRK720910 CAW720909:CBG720910 CKS720909:CLC720910 CUO720909:CUY720910 DEK720909:DEU720910 DOG720909:DOQ720910 DYC720909:DYM720910 EHY720909:EII720910 ERU720909:ESE720910 FBQ720909:FCA720910 FLM720909:FLW720910 FVI720909:FVS720910 GFE720909:GFO720910 GPA720909:GPK720910 GYW720909:GZG720910 HIS720909:HJC720910 HSO720909:HSY720910 ICK720909:ICU720910 IMG720909:IMQ720910 IWC720909:IWM720910 JFY720909:JGI720910 JPU720909:JQE720910 JZQ720909:KAA720910 KJM720909:KJW720910 KTI720909:KTS720910 LDE720909:LDO720910 LNA720909:LNK720910 LWW720909:LXG720910 MGS720909:MHC720910 MQO720909:MQY720910 NAK720909:NAU720910 NKG720909:NKQ720910 NUC720909:NUM720910 ODY720909:OEI720910 ONU720909:OOE720910 OXQ720909:OYA720910 PHM720909:PHW720910 PRI720909:PRS720910 QBE720909:QBO720910 QLA720909:QLK720910 QUW720909:QVG720910 RES720909:RFC720910 ROO720909:ROY720910 RYK720909:RYU720910 SIG720909:SIQ720910 SSC720909:SSM720910 TBY720909:TCI720910 TLU720909:TME720910 TVQ720909:TWA720910 UFM720909:UFW720910 UPI720909:UPS720910 UZE720909:UZO720910 VJA720909:VJK720910 VSW720909:VTG720910 WCS720909:WDC720910 WMO720909:WMY720910 WWK720909:WWU720910 AC786445:AM786446 JY786445:KI786446 TU786445:UE786446 ADQ786445:AEA786446 ANM786445:ANW786446 AXI786445:AXS786446 BHE786445:BHO786446 BRA786445:BRK786446 CAW786445:CBG786446 CKS786445:CLC786446 CUO786445:CUY786446 DEK786445:DEU786446 DOG786445:DOQ786446 DYC786445:DYM786446 EHY786445:EII786446 ERU786445:ESE786446 FBQ786445:FCA786446 FLM786445:FLW786446 FVI786445:FVS786446 GFE786445:GFO786446 GPA786445:GPK786446 GYW786445:GZG786446 HIS786445:HJC786446 HSO786445:HSY786446 ICK786445:ICU786446 IMG786445:IMQ786446 IWC786445:IWM786446 JFY786445:JGI786446 JPU786445:JQE786446 JZQ786445:KAA786446 KJM786445:KJW786446 KTI786445:KTS786446 LDE786445:LDO786446 LNA786445:LNK786446 LWW786445:LXG786446 MGS786445:MHC786446 MQO786445:MQY786446 NAK786445:NAU786446 NKG786445:NKQ786446 NUC786445:NUM786446 ODY786445:OEI786446 ONU786445:OOE786446 OXQ786445:OYA786446 PHM786445:PHW786446 PRI786445:PRS786446 QBE786445:QBO786446 QLA786445:QLK786446 QUW786445:QVG786446 RES786445:RFC786446 ROO786445:ROY786446 RYK786445:RYU786446 SIG786445:SIQ786446 SSC786445:SSM786446 TBY786445:TCI786446 TLU786445:TME786446 TVQ786445:TWA786446 UFM786445:UFW786446 UPI786445:UPS786446 UZE786445:UZO786446 VJA786445:VJK786446 VSW786445:VTG786446 WCS786445:WDC786446 WMO786445:WMY786446 WWK786445:WWU786446 AC851981:AM851982 JY851981:KI851982 TU851981:UE851982 ADQ851981:AEA851982 ANM851981:ANW851982 AXI851981:AXS851982 BHE851981:BHO851982 BRA851981:BRK851982 CAW851981:CBG851982 CKS851981:CLC851982 CUO851981:CUY851982 DEK851981:DEU851982 DOG851981:DOQ851982 DYC851981:DYM851982 EHY851981:EII851982 ERU851981:ESE851982 FBQ851981:FCA851982 FLM851981:FLW851982 FVI851981:FVS851982 GFE851981:GFO851982 GPA851981:GPK851982 GYW851981:GZG851982 HIS851981:HJC851982 HSO851981:HSY851982 ICK851981:ICU851982 IMG851981:IMQ851982 IWC851981:IWM851982 JFY851981:JGI851982 JPU851981:JQE851982 JZQ851981:KAA851982 KJM851981:KJW851982 KTI851981:KTS851982 LDE851981:LDO851982 LNA851981:LNK851982 LWW851981:LXG851982 MGS851981:MHC851982 MQO851981:MQY851982 NAK851981:NAU851982 NKG851981:NKQ851982 NUC851981:NUM851982 ODY851981:OEI851982 ONU851981:OOE851982 OXQ851981:OYA851982 PHM851981:PHW851982 PRI851981:PRS851982 QBE851981:QBO851982 QLA851981:QLK851982 QUW851981:QVG851982 RES851981:RFC851982 ROO851981:ROY851982 RYK851981:RYU851982 SIG851981:SIQ851982 SSC851981:SSM851982 TBY851981:TCI851982 TLU851981:TME851982 TVQ851981:TWA851982 UFM851981:UFW851982 UPI851981:UPS851982 UZE851981:UZO851982 VJA851981:VJK851982 VSW851981:VTG851982 WCS851981:WDC851982 WMO851981:WMY851982 WWK851981:WWU851982 AC917517:AM917518 JY917517:KI917518 TU917517:UE917518 ADQ917517:AEA917518 ANM917517:ANW917518 AXI917517:AXS917518 BHE917517:BHO917518 BRA917517:BRK917518 CAW917517:CBG917518 CKS917517:CLC917518 CUO917517:CUY917518 DEK917517:DEU917518 DOG917517:DOQ917518 DYC917517:DYM917518 EHY917517:EII917518 ERU917517:ESE917518 FBQ917517:FCA917518 FLM917517:FLW917518 FVI917517:FVS917518 GFE917517:GFO917518 GPA917517:GPK917518 GYW917517:GZG917518 HIS917517:HJC917518 HSO917517:HSY917518 ICK917517:ICU917518 IMG917517:IMQ917518 IWC917517:IWM917518 JFY917517:JGI917518 JPU917517:JQE917518 JZQ917517:KAA917518 KJM917517:KJW917518 KTI917517:KTS917518 LDE917517:LDO917518 LNA917517:LNK917518 LWW917517:LXG917518 MGS917517:MHC917518 MQO917517:MQY917518 NAK917517:NAU917518 NKG917517:NKQ917518 NUC917517:NUM917518 ODY917517:OEI917518 ONU917517:OOE917518 OXQ917517:OYA917518 PHM917517:PHW917518 PRI917517:PRS917518 QBE917517:QBO917518 QLA917517:QLK917518 QUW917517:QVG917518 RES917517:RFC917518 ROO917517:ROY917518 RYK917517:RYU917518 SIG917517:SIQ917518 SSC917517:SSM917518 TBY917517:TCI917518 TLU917517:TME917518 TVQ917517:TWA917518 UFM917517:UFW917518 UPI917517:UPS917518 UZE917517:UZO917518 VJA917517:VJK917518 VSW917517:VTG917518 WCS917517:WDC917518 WMO917517:WMY917518 WWK917517:WWU917518 AC983053:AM983054 JY983053:KI983054 TU983053:UE983054 ADQ983053:AEA983054 ANM983053:ANW983054 AXI983053:AXS983054 BHE983053:BHO983054 BRA983053:BRK983054 CAW983053:CBG983054 CKS983053:CLC983054 CUO983053:CUY983054 DEK983053:DEU983054 DOG983053:DOQ983054 DYC983053:DYM983054 EHY983053:EII983054 ERU983053:ESE983054 FBQ983053:FCA983054 FLM983053:FLW983054 FVI983053:FVS983054 GFE983053:GFO983054 GPA983053:GPK983054 GYW983053:GZG983054 HIS983053:HJC983054 HSO983053:HSY983054 ICK983053:ICU983054 IMG983053:IMQ983054 IWC983053:IWM983054 JFY983053:JGI983054 JPU983053:JQE983054 JZQ983053:KAA983054 KJM983053:KJW983054 KTI983053:KTS983054 LDE983053:LDO983054 LNA983053:LNK983054 LWW983053:LXG983054 MGS983053:MHC983054 MQO983053:MQY983054 NAK983053:NAU983054 NKG983053:NKQ983054 NUC983053:NUM983054 ODY983053:OEI983054 ONU983053:OOE983054 OXQ983053:OYA983054 PHM983053:PHW983054 PRI983053:PRS983054 QBE983053:QBO983054 QLA983053:QLK983054 QUW983053:QVG983054 RES983053:RFC983054 ROO983053:ROY983054 RYK983053:RYU983054 SIG983053:SIQ983054 SSC983053:SSM983054 TBY983053:TCI983054 TLU983053:TME983054 TVQ983053:TWA983054 UFM983053:UFW983054 UPI983053:UPS983054 UZE983053:UZO983054 VJA983053:VJK983054 VSW983053:VTG983054 WCS983053:WDC983054 WMO983053:WMY983054 L36 J31:M32 AF35:AG35 AK35:AL35 AB34:AB35 M25:P26 AE27:AF27 T27:U27 L28:AM28 L27 O27:P27 AI27:AJ27 AB27" xr:uid="{00000000-0002-0000-0000-000000000000}"/>
    <dataValidation imeMode="fullKatakana" allowBlank="1" showInputMessage="1" showErrorMessage="1" sqref="WWC983064:WWI983064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L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L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L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L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L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L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L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L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L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L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L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L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L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L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L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Z41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WVS25 L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L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L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L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L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L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L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L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L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L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L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L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L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L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L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WVS983046 JQ65556:JW65556 TM65556:TS65556 ADI65556:ADO65556 ANE65556:ANK65556 AXA65556:AXG65556 BGW65556:BHC65556 BQS65556:BQY65556 CAO65556:CAU65556 CKK65556:CKQ65556 CUG65556:CUM65556 DEC65556:DEI65556 DNY65556:DOE65556 DXU65556:DYA65556 EHQ65556:EHW65556 ERM65556:ERS65556 FBI65556:FBO65556 FLE65556:FLK65556 FVA65556:FVG65556 GEW65556:GFC65556 GOS65556:GOY65556 GYO65556:GYU65556 HIK65556:HIQ65556 HSG65556:HSM65556 ICC65556:ICI65556 ILY65556:IME65556 IVU65556:IWA65556 JFQ65556:JFW65556 JPM65556:JPS65556 JZI65556:JZO65556 KJE65556:KJK65556 KTA65556:KTG65556 LCW65556:LDC65556 LMS65556:LMY65556 LWO65556:LWU65556 MGK65556:MGQ65556 MQG65556:MQM65556 NAC65556:NAI65556 NJY65556:NKE65556 NTU65556:NUA65556 ODQ65556:ODW65556 ONM65556:ONS65556 OXI65556:OXO65556 PHE65556:PHK65556 PRA65556:PRG65556 QAW65556:QBC65556 QKS65556:QKY65556 QUO65556:QUU65556 REK65556:REQ65556 ROG65556:ROM65556 RYC65556:RYI65556 SHY65556:SIE65556 SRU65556:SSA65556 TBQ65556:TBW65556 TLM65556:TLS65556 TVI65556:TVO65556 UFE65556:UFK65556 UPA65556:UPG65556 UYW65556:UZC65556 VIS65556:VIY65556 VSO65556:VSU65556 WCK65556:WCQ65556 WMG65556:WMM65556 WWC65556:WWI65556 JQ131092:JW131092 TM131092:TS131092 ADI131092:ADO131092 ANE131092:ANK131092 AXA131092:AXG131092 BGW131092:BHC131092 BQS131092:BQY131092 CAO131092:CAU131092 CKK131092:CKQ131092 CUG131092:CUM131092 DEC131092:DEI131092 DNY131092:DOE131092 DXU131092:DYA131092 EHQ131092:EHW131092 ERM131092:ERS131092 FBI131092:FBO131092 FLE131092:FLK131092 FVA131092:FVG131092 GEW131092:GFC131092 GOS131092:GOY131092 GYO131092:GYU131092 HIK131092:HIQ131092 HSG131092:HSM131092 ICC131092:ICI131092 ILY131092:IME131092 IVU131092:IWA131092 JFQ131092:JFW131092 JPM131092:JPS131092 JZI131092:JZO131092 KJE131092:KJK131092 KTA131092:KTG131092 LCW131092:LDC131092 LMS131092:LMY131092 LWO131092:LWU131092 MGK131092:MGQ131092 MQG131092:MQM131092 NAC131092:NAI131092 NJY131092:NKE131092 NTU131092:NUA131092 ODQ131092:ODW131092 ONM131092:ONS131092 OXI131092:OXO131092 PHE131092:PHK131092 PRA131092:PRG131092 QAW131092:QBC131092 QKS131092:QKY131092 QUO131092:QUU131092 REK131092:REQ131092 ROG131092:ROM131092 RYC131092:RYI131092 SHY131092:SIE131092 SRU131092:SSA131092 TBQ131092:TBW131092 TLM131092:TLS131092 TVI131092:TVO131092 UFE131092:UFK131092 UPA131092:UPG131092 UYW131092:UZC131092 VIS131092:VIY131092 VSO131092:VSU131092 WCK131092:WCQ131092 WMG131092:WMM131092 WWC131092:WWI131092 JQ196628:JW196628 TM196628:TS196628 ADI196628:ADO196628 ANE196628:ANK196628 AXA196628:AXG196628 BGW196628:BHC196628 BQS196628:BQY196628 CAO196628:CAU196628 CKK196628:CKQ196628 CUG196628:CUM196628 DEC196628:DEI196628 DNY196628:DOE196628 DXU196628:DYA196628 EHQ196628:EHW196628 ERM196628:ERS196628 FBI196628:FBO196628 FLE196628:FLK196628 FVA196628:FVG196628 GEW196628:GFC196628 GOS196628:GOY196628 GYO196628:GYU196628 HIK196628:HIQ196628 HSG196628:HSM196628 ICC196628:ICI196628 ILY196628:IME196628 IVU196628:IWA196628 JFQ196628:JFW196628 JPM196628:JPS196628 JZI196628:JZO196628 KJE196628:KJK196628 KTA196628:KTG196628 LCW196628:LDC196628 LMS196628:LMY196628 LWO196628:LWU196628 MGK196628:MGQ196628 MQG196628:MQM196628 NAC196628:NAI196628 NJY196628:NKE196628 NTU196628:NUA196628 ODQ196628:ODW196628 ONM196628:ONS196628 OXI196628:OXO196628 PHE196628:PHK196628 PRA196628:PRG196628 QAW196628:QBC196628 QKS196628:QKY196628 QUO196628:QUU196628 REK196628:REQ196628 ROG196628:ROM196628 RYC196628:RYI196628 SHY196628:SIE196628 SRU196628:SSA196628 TBQ196628:TBW196628 TLM196628:TLS196628 TVI196628:TVO196628 UFE196628:UFK196628 UPA196628:UPG196628 UYW196628:UZC196628 VIS196628:VIY196628 VSO196628:VSU196628 WCK196628:WCQ196628 WMG196628:WMM196628 WWC196628:WWI196628 JQ262164:JW262164 TM262164:TS262164 ADI262164:ADO262164 ANE262164:ANK262164 AXA262164:AXG262164 BGW262164:BHC262164 BQS262164:BQY262164 CAO262164:CAU262164 CKK262164:CKQ262164 CUG262164:CUM262164 DEC262164:DEI262164 DNY262164:DOE262164 DXU262164:DYA262164 EHQ262164:EHW262164 ERM262164:ERS262164 FBI262164:FBO262164 FLE262164:FLK262164 FVA262164:FVG262164 GEW262164:GFC262164 GOS262164:GOY262164 GYO262164:GYU262164 HIK262164:HIQ262164 HSG262164:HSM262164 ICC262164:ICI262164 ILY262164:IME262164 IVU262164:IWA262164 JFQ262164:JFW262164 JPM262164:JPS262164 JZI262164:JZO262164 KJE262164:KJK262164 KTA262164:KTG262164 LCW262164:LDC262164 LMS262164:LMY262164 LWO262164:LWU262164 MGK262164:MGQ262164 MQG262164:MQM262164 NAC262164:NAI262164 NJY262164:NKE262164 NTU262164:NUA262164 ODQ262164:ODW262164 ONM262164:ONS262164 OXI262164:OXO262164 PHE262164:PHK262164 PRA262164:PRG262164 QAW262164:QBC262164 QKS262164:QKY262164 QUO262164:QUU262164 REK262164:REQ262164 ROG262164:ROM262164 RYC262164:RYI262164 SHY262164:SIE262164 SRU262164:SSA262164 TBQ262164:TBW262164 TLM262164:TLS262164 TVI262164:TVO262164 UFE262164:UFK262164 UPA262164:UPG262164 UYW262164:UZC262164 VIS262164:VIY262164 VSO262164:VSU262164 WCK262164:WCQ262164 WMG262164:WMM262164 WWC262164:WWI262164 JQ327700:JW327700 TM327700:TS327700 ADI327700:ADO327700 ANE327700:ANK327700 AXA327700:AXG327700 BGW327700:BHC327700 BQS327700:BQY327700 CAO327700:CAU327700 CKK327700:CKQ327700 CUG327700:CUM327700 DEC327700:DEI327700 DNY327700:DOE327700 DXU327700:DYA327700 EHQ327700:EHW327700 ERM327700:ERS327700 FBI327700:FBO327700 FLE327700:FLK327700 FVA327700:FVG327700 GEW327700:GFC327700 GOS327700:GOY327700 GYO327700:GYU327700 HIK327700:HIQ327700 HSG327700:HSM327700 ICC327700:ICI327700 ILY327700:IME327700 IVU327700:IWA327700 JFQ327700:JFW327700 JPM327700:JPS327700 JZI327700:JZO327700 KJE327700:KJK327700 KTA327700:KTG327700 LCW327700:LDC327700 LMS327700:LMY327700 LWO327700:LWU327700 MGK327700:MGQ327700 MQG327700:MQM327700 NAC327700:NAI327700 NJY327700:NKE327700 NTU327700:NUA327700 ODQ327700:ODW327700 ONM327700:ONS327700 OXI327700:OXO327700 PHE327700:PHK327700 PRA327700:PRG327700 QAW327700:QBC327700 QKS327700:QKY327700 QUO327700:QUU327700 REK327700:REQ327700 ROG327700:ROM327700 RYC327700:RYI327700 SHY327700:SIE327700 SRU327700:SSA327700 TBQ327700:TBW327700 TLM327700:TLS327700 TVI327700:TVO327700 UFE327700:UFK327700 UPA327700:UPG327700 UYW327700:UZC327700 VIS327700:VIY327700 VSO327700:VSU327700 WCK327700:WCQ327700 WMG327700:WMM327700 WWC327700:WWI327700 JQ393236:JW393236 TM393236:TS393236 ADI393236:ADO393236 ANE393236:ANK393236 AXA393236:AXG393236 BGW393236:BHC393236 BQS393236:BQY393236 CAO393236:CAU393236 CKK393236:CKQ393236 CUG393236:CUM393236 DEC393236:DEI393236 DNY393236:DOE393236 DXU393236:DYA393236 EHQ393236:EHW393236 ERM393236:ERS393236 FBI393236:FBO393236 FLE393236:FLK393236 FVA393236:FVG393236 GEW393236:GFC393236 GOS393236:GOY393236 GYO393236:GYU393236 HIK393236:HIQ393236 HSG393236:HSM393236 ICC393236:ICI393236 ILY393236:IME393236 IVU393236:IWA393236 JFQ393236:JFW393236 JPM393236:JPS393236 JZI393236:JZO393236 KJE393236:KJK393236 KTA393236:KTG393236 LCW393236:LDC393236 LMS393236:LMY393236 LWO393236:LWU393236 MGK393236:MGQ393236 MQG393236:MQM393236 NAC393236:NAI393236 NJY393236:NKE393236 NTU393236:NUA393236 ODQ393236:ODW393236 ONM393236:ONS393236 OXI393236:OXO393236 PHE393236:PHK393236 PRA393236:PRG393236 QAW393236:QBC393236 QKS393236:QKY393236 QUO393236:QUU393236 REK393236:REQ393236 ROG393236:ROM393236 RYC393236:RYI393236 SHY393236:SIE393236 SRU393236:SSA393236 TBQ393236:TBW393236 TLM393236:TLS393236 TVI393236:TVO393236 UFE393236:UFK393236 UPA393236:UPG393236 UYW393236:UZC393236 VIS393236:VIY393236 VSO393236:VSU393236 WCK393236:WCQ393236 WMG393236:WMM393236 WWC393236:WWI393236 JQ458772:JW458772 TM458772:TS458772 ADI458772:ADO458772 ANE458772:ANK458772 AXA458772:AXG458772 BGW458772:BHC458772 BQS458772:BQY458772 CAO458772:CAU458772 CKK458772:CKQ458772 CUG458772:CUM458772 DEC458772:DEI458772 DNY458772:DOE458772 DXU458772:DYA458772 EHQ458772:EHW458772 ERM458772:ERS458772 FBI458772:FBO458772 FLE458772:FLK458772 FVA458772:FVG458772 GEW458772:GFC458772 GOS458772:GOY458772 GYO458772:GYU458772 HIK458772:HIQ458772 HSG458772:HSM458772 ICC458772:ICI458772 ILY458772:IME458772 IVU458772:IWA458772 JFQ458772:JFW458772 JPM458772:JPS458772 JZI458772:JZO458772 KJE458772:KJK458772 KTA458772:KTG458772 LCW458772:LDC458772 LMS458772:LMY458772 LWO458772:LWU458772 MGK458772:MGQ458772 MQG458772:MQM458772 NAC458772:NAI458772 NJY458772:NKE458772 NTU458772:NUA458772 ODQ458772:ODW458772 ONM458772:ONS458772 OXI458772:OXO458772 PHE458772:PHK458772 PRA458772:PRG458772 QAW458772:QBC458772 QKS458772:QKY458772 QUO458772:QUU458772 REK458772:REQ458772 ROG458772:ROM458772 RYC458772:RYI458772 SHY458772:SIE458772 SRU458772:SSA458772 TBQ458772:TBW458772 TLM458772:TLS458772 TVI458772:TVO458772 UFE458772:UFK458772 UPA458772:UPG458772 UYW458772:UZC458772 VIS458772:VIY458772 VSO458772:VSU458772 WCK458772:WCQ458772 WMG458772:WMM458772 WWC458772:WWI458772 JQ524308:JW524308 TM524308:TS524308 ADI524308:ADO524308 ANE524308:ANK524308 AXA524308:AXG524308 BGW524308:BHC524308 BQS524308:BQY524308 CAO524308:CAU524308 CKK524308:CKQ524308 CUG524308:CUM524308 DEC524308:DEI524308 DNY524308:DOE524308 DXU524308:DYA524308 EHQ524308:EHW524308 ERM524308:ERS524308 FBI524308:FBO524308 FLE524308:FLK524308 FVA524308:FVG524308 GEW524308:GFC524308 GOS524308:GOY524308 GYO524308:GYU524308 HIK524308:HIQ524308 HSG524308:HSM524308 ICC524308:ICI524308 ILY524308:IME524308 IVU524308:IWA524308 JFQ524308:JFW524308 JPM524308:JPS524308 JZI524308:JZO524308 KJE524308:KJK524308 KTA524308:KTG524308 LCW524308:LDC524308 LMS524308:LMY524308 LWO524308:LWU524308 MGK524308:MGQ524308 MQG524308:MQM524308 NAC524308:NAI524308 NJY524308:NKE524308 NTU524308:NUA524308 ODQ524308:ODW524308 ONM524308:ONS524308 OXI524308:OXO524308 PHE524308:PHK524308 PRA524308:PRG524308 QAW524308:QBC524308 QKS524308:QKY524308 QUO524308:QUU524308 REK524308:REQ524308 ROG524308:ROM524308 RYC524308:RYI524308 SHY524308:SIE524308 SRU524308:SSA524308 TBQ524308:TBW524308 TLM524308:TLS524308 TVI524308:TVO524308 UFE524308:UFK524308 UPA524308:UPG524308 UYW524308:UZC524308 VIS524308:VIY524308 VSO524308:VSU524308 WCK524308:WCQ524308 WMG524308:WMM524308 WWC524308:WWI524308 JQ589844:JW589844 TM589844:TS589844 ADI589844:ADO589844 ANE589844:ANK589844 AXA589844:AXG589844 BGW589844:BHC589844 BQS589844:BQY589844 CAO589844:CAU589844 CKK589844:CKQ589844 CUG589844:CUM589844 DEC589844:DEI589844 DNY589844:DOE589844 DXU589844:DYA589844 EHQ589844:EHW589844 ERM589844:ERS589844 FBI589844:FBO589844 FLE589844:FLK589844 FVA589844:FVG589844 GEW589844:GFC589844 GOS589844:GOY589844 GYO589844:GYU589844 HIK589844:HIQ589844 HSG589844:HSM589844 ICC589844:ICI589844 ILY589844:IME589844 IVU589844:IWA589844 JFQ589844:JFW589844 JPM589844:JPS589844 JZI589844:JZO589844 KJE589844:KJK589844 KTA589844:KTG589844 LCW589844:LDC589844 LMS589844:LMY589844 LWO589844:LWU589844 MGK589844:MGQ589844 MQG589844:MQM589844 NAC589844:NAI589844 NJY589844:NKE589844 NTU589844:NUA589844 ODQ589844:ODW589844 ONM589844:ONS589844 OXI589844:OXO589844 PHE589844:PHK589844 PRA589844:PRG589844 QAW589844:QBC589844 QKS589844:QKY589844 QUO589844:QUU589844 REK589844:REQ589844 ROG589844:ROM589844 RYC589844:RYI589844 SHY589844:SIE589844 SRU589844:SSA589844 TBQ589844:TBW589844 TLM589844:TLS589844 TVI589844:TVO589844 UFE589844:UFK589844 UPA589844:UPG589844 UYW589844:UZC589844 VIS589844:VIY589844 VSO589844:VSU589844 WCK589844:WCQ589844 WMG589844:WMM589844 WWC589844:WWI589844 JQ655380:JW655380 TM655380:TS655380 ADI655380:ADO655380 ANE655380:ANK655380 AXA655380:AXG655380 BGW655380:BHC655380 BQS655380:BQY655380 CAO655380:CAU655380 CKK655380:CKQ655380 CUG655380:CUM655380 DEC655380:DEI655380 DNY655380:DOE655380 DXU655380:DYA655380 EHQ655380:EHW655380 ERM655380:ERS655380 FBI655380:FBO655380 FLE655380:FLK655380 FVA655380:FVG655380 GEW655380:GFC655380 GOS655380:GOY655380 GYO655380:GYU655380 HIK655380:HIQ655380 HSG655380:HSM655380 ICC655380:ICI655380 ILY655380:IME655380 IVU655380:IWA655380 JFQ655380:JFW655380 JPM655380:JPS655380 JZI655380:JZO655380 KJE655380:KJK655380 KTA655380:KTG655380 LCW655380:LDC655380 LMS655380:LMY655380 LWO655380:LWU655380 MGK655380:MGQ655380 MQG655380:MQM655380 NAC655380:NAI655380 NJY655380:NKE655380 NTU655380:NUA655380 ODQ655380:ODW655380 ONM655380:ONS655380 OXI655380:OXO655380 PHE655380:PHK655380 PRA655380:PRG655380 QAW655380:QBC655380 QKS655380:QKY655380 QUO655380:QUU655380 REK655380:REQ655380 ROG655380:ROM655380 RYC655380:RYI655380 SHY655380:SIE655380 SRU655380:SSA655380 TBQ655380:TBW655380 TLM655380:TLS655380 TVI655380:TVO655380 UFE655380:UFK655380 UPA655380:UPG655380 UYW655380:UZC655380 VIS655380:VIY655380 VSO655380:VSU655380 WCK655380:WCQ655380 WMG655380:WMM655380 WWC655380:WWI655380 JQ720916:JW720916 TM720916:TS720916 ADI720916:ADO720916 ANE720916:ANK720916 AXA720916:AXG720916 BGW720916:BHC720916 BQS720916:BQY720916 CAO720916:CAU720916 CKK720916:CKQ720916 CUG720916:CUM720916 DEC720916:DEI720916 DNY720916:DOE720916 DXU720916:DYA720916 EHQ720916:EHW720916 ERM720916:ERS720916 FBI720916:FBO720916 FLE720916:FLK720916 FVA720916:FVG720916 GEW720916:GFC720916 GOS720916:GOY720916 GYO720916:GYU720916 HIK720916:HIQ720916 HSG720916:HSM720916 ICC720916:ICI720916 ILY720916:IME720916 IVU720916:IWA720916 JFQ720916:JFW720916 JPM720916:JPS720916 JZI720916:JZO720916 KJE720916:KJK720916 KTA720916:KTG720916 LCW720916:LDC720916 LMS720916:LMY720916 LWO720916:LWU720916 MGK720916:MGQ720916 MQG720916:MQM720916 NAC720916:NAI720916 NJY720916:NKE720916 NTU720916:NUA720916 ODQ720916:ODW720916 ONM720916:ONS720916 OXI720916:OXO720916 PHE720916:PHK720916 PRA720916:PRG720916 QAW720916:QBC720916 QKS720916:QKY720916 QUO720916:QUU720916 REK720916:REQ720916 ROG720916:ROM720916 RYC720916:RYI720916 SHY720916:SIE720916 SRU720916:SSA720916 TBQ720916:TBW720916 TLM720916:TLS720916 TVI720916:TVO720916 UFE720916:UFK720916 UPA720916:UPG720916 UYW720916:UZC720916 VIS720916:VIY720916 VSO720916:VSU720916 WCK720916:WCQ720916 WMG720916:WMM720916 WWC720916:WWI720916 JQ786452:JW786452 TM786452:TS786452 ADI786452:ADO786452 ANE786452:ANK786452 AXA786452:AXG786452 BGW786452:BHC786452 BQS786452:BQY786452 CAO786452:CAU786452 CKK786452:CKQ786452 CUG786452:CUM786452 DEC786452:DEI786452 DNY786452:DOE786452 DXU786452:DYA786452 EHQ786452:EHW786452 ERM786452:ERS786452 FBI786452:FBO786452 FLE786452:FLK786452 FVA786452:FVG786452 GEW786452:GFC786452 GOS786452:GOY786452 GYO786452:GYU786452 HIK786452:HIQ786452 HSG786452:HSM786452 ICC786452:ICI786452 ILY786452:IME786452 IVU786452:IWA786452 JFQ786452:JFW786452 JPM786452:JPS786452 JZI786452:JZO786452 KJE786452:KJK786452 KTA786452:KTG786452 LCW786452:LDC786452 LMS786452:LMY786452 LWO786452:LWU786452 MGK786452:MGQ786452 MQG786452:MQM786452 NAC786452:NAI786452 NJY786452:NKE786452 NTU786452:NUA786452 ODQ786452:ODW786452 ONM786452:ONS786452 OXI786452:OXO786452 PHE786452:PHK786452 PRA786452:PRG786452 QAW786452:QBC786452 QKS786452:QKY786452 QUO786452:QUU786452 REK786452:REQ786452 ROG786452:ROM786452 RYC786452:RYI786452 SHY786452:SIE786452 SRU786452:SSA786452 TBQ786452:TBW786452 TLM786452:TLS786452 TVI786452:TVO786452 UFE786452:UFK786452 UPA786452:UPG786452 UYW786452:UZC786452 VIS786452:VIY786452 VSO786452:VSU786452 WCK786452:WCQ786452 WMG786452:WMM786452 WWC786452:WWI786452 JQ851988:JW851988 TM851988:TS851988 ADI851988:ADO851988 ANE851988:ANK851988 AXA851988:AXG851988 BGW851988:BHC851988 BQS851988:BQY851988 CAO851988:CAU851988 CKK851988:CKQ851988 CUG851988:CUM851988 DEC851988:DEI851988 DNY851988:DOE851988 DXU851988:DYA851988 EHQ851988:EHW851988 ERM851988:ERS851988 FBI851988:FBO851988 FLE851988:FLK851988 FVA851988:FVG851988 GEW851988:GFC851988 GOS851988:GOY851988 GYO851988:GYU851988 HIK851988:HIQ851988 HSG851988:HSM851988 ICC851988:ICI851988 ILY851988:IME851988 IVU851988:IWA851988 JFQ851988:JFW851988 JPM851988:JPS851988 JZI851988:JZO851988 KJE851988:KJK851988 KTA851988:KTG851988 LCW851988:LDC851988 LMS851988:LMY851988 LWO851988:LWU851988 MGK851988:MGQ851988 MQG851988:MQM851988 NAC851988:NAI851988 NJY851988:NKE851988 NTU851988:NUA851988 ODQ851988:ODW851988 ONM851988:ONS851988 OXI851988:OXO851988 PHE851988:PHK851988 PRA851988:PRG851988 QAW851988:QBC851988 QKS851988:QKY851988 QUO851988:QUU851988 REK851988:REQ851988 ROG851988:ROM851988 RYC851988:RYI851988 SHY851988:SIE851988 SRU851988:SSA851988 TBQ851988:TBW851988 TLM851988:TLS851988 TVI851988:TVO851988 UFE851988:UFK851988 UPA851988:UPG851988 UYW851988:UZC851988 VIS851988:VIY851988 VSO851988:VSU851988 WCK851988:WCQ851988 WMG851988:WMM851988 WWC851988:WWI851988 JQ917524:JW917524 TM917524:TS917524 ADI917524:ADO917524 ANE917524:ANK917524 AXA917524:AXG917524 BGW917524:BHC917524 BQS917524:BQY917524 CAO917524:CAU917524 CKK917524:CKQ917524 CUG917524:CUM917524 DEC917524:DEI917524 DNY917524:DOE917524 DXU917524:DYA917524 EHQ917524:EHW917524 ERM917524:ERS917524 FBI917524:FBO917524 FLE917524:FLK917524 FVA917524:FVG917524 GEW917524:GFC917524 GOS917524:GOY917524 GYO917524:GYU917524 HIK917524:HIQ917524 HSG917524:HSM917524 ICC917524:ICI917524 ILY917524:IME917524 IVU917524:IWA917524 JFQ917524:JFW917524 JPM917524:JPS917524 JZI917524:JZO917524 KJE917524:KJK917524 KTA917524:KTG917524 LCW917524:LDC917524 LMS917524:LMY917524 LWO917524:LWU917524 MGK917524:MGQ917524 MQG917524:MQM917524 NAC917524:NAI917524 NJY917524:NKE917524 NTU917524:NUA917524 ODQ917524:ODW917524 ONM917524:ONS917524 OXI917524:OXO917524 PHE917524:PHK917524 PRA917524:PRG917524 QAW917524:QBC917524 QKS917524:QKY917524 QUO917524:QUU917524 REK917524:REQ917524 ROG917524:ROM917524 RYC917524:RYI917524 SHY917524:SIE917524 SRU917524:SSA917524 TBQ917524:TBW917524 TLM917524:TLS917524 TVI917524:TVO917524 UFE917524:UFK917524 UPA917524:UPG917524 UYW917524:UZC917524 VIS917524:VIY917524 VSO917524:VSU917524 WCK917524:WCQ917524 WMG917524:WMM917524 WWC917524:WWI917524 JQ983060:JW983060 TM983060:TS983060 ADI983060:ADO983060 ANE983060:ANK983060 AXA983060:AXG983060 BGW983060:BHC983060 BQS983060:BQY983060 CAO983060:CAU983060 CKK983060:CKQ983060 CUG983060:CUM983060 DEC983060:DEI983060 DNY983060:DOE983060 DXU983060:DYA983060 EHQ983060:EHW983060 ERM983060:ERS983060 FBI983060:FBO983060 FLE983060:FLK983060 FVA983060:FVG983060 GEW983060:GFC983060 GOS983060:GOY983060 GYO983060:GYU983060 HIK983060:HIQ983060 HSG983060:HSM983060 ICC983060:ICI983060 ILY983060:IME983060 IVU983060:IWA983060 JFQ983060:JFW983060 JPM983060:JPS983060 JZI983060:JZO983060 KJE983060:KJK983060 KTA983060:KTG983060 LCW983060:LDC983060 LMS983060:LMY983060 LWO983060:LWU983060 MGK983060:MGQ983060 MQG983060:MQM983060 NAC983060:NAI983060 NJY983060:NKE983060 NTU983060:NUA983060 ODQ983060:ODW983060 ONM983060:ONS983060 OXI983060:OXO983060 PHE983060:PHK983060 PRA983060:PRG983060 QAW983060:QBC983060 QKS983060:QKY983060 QUO983060:QUU983060 REK983060:REQ983060 ROG983060:ROM983060 RYC983060:RYI983060 SHY983060:SIE983060 SRU983060:SSA983060 TBQ983060:TBW983060 TLM983060:TLS983060 TVI983060:TVO983060 UFE983060:UFK983060 UPA983060:UPG983060 UYW983060:UZC983060 VIS983060:VIY983060 VSO983060:VSU983060 WCK983060:WCQ983060 WMG983060:WMM983060 WWC983060:WWI983060 JQ65558:JW65558 TM65558:TS65558 ADI65558:ADO65558 ANE65558:ANK65558 AXA65558:AXG65558 BGW65558:BHC65558 BQS65558:BQY65558 CAO65558:CAU65558 CKK65558:CKQ65558 CUG65558:CUM65558 DEC65558:DEI65558 DNY65558:DOE65558 DXU65558:DYA65558 EHQ65558:EHW65558 ERM65558:ERS65558 FBI65558:FBO65558 FLE65558:FLK65558 FVA65558:FVG65558 GEW65558:GFC65558 GOS65558:GOY65558 GYO65558:GYU65558 HIK65558:HIQ65558 HSG65558:HSM65558 ICC65558:ICI65558 ILY65558:IME65558 IVU65558:IWA65558 JFQ65558:JFW65558 JPM65558:JPS65558 JZI65558:JZO65558 KJE65558:KJK65558 KTA65558:KTG65558 LCW65558:LDC65558 LMS65558:LMY65558 LWO65558:LWU65558 MGK65558:MGQ65558 MQG65558:MQM65558 NAC65558:NAI65558 NJY65558:NKE65558 NTU65558:NUA65558 ODQ65558:ODW65558 ONM65558:ONS65558 OXI65558:OXO65558 PHE65558:PHK65558 PRA65558:PRG65558 QAW65558:QBC65558 QKS65558:QKY65558 QUO65558:QUU65558 REK65558:REQ65558 ROG65558:ROM65558 RYC65558:RYI65558 SHY65558:SIE65558 SRU65558:SSA65558 TBQ65558:TBW65558 TLM65558:TLS65558 TVI65558:TVO65558 UFE65558:UFK65558 UPA65558:UPG65558 UYW65558:UZC65558 VIS65558:VIY65558 VSO65558:VSU65558 WCK65558:WCQ65558 WMG65558:WMM65558 WWC65558:WWI65558 JQ131094:JW131094 TM131094:TS131094 ADI131094:ADO131094 ANE131094:ANK131094 AXA131094:AXG131094 BGW131094:BHC131094 BQS131094:BQY131094 CAO131094:CAU131094 CKK131094:CKQ131094 CUG131094:CUM131094 DEC131094:DEI131094 DNY131094:DOE131094 DXU131094:DYA131094 EHQ131094:EHW131094 ERM131094:ERS131094 FBI131094:FBO131094 FLE131094:FLK131094 FVA131094:FVG131094 GEW131094:GFC131094 GOS131094:GOY131094 GYO131094:GYU131094 HIK131094:HIQ131094 HSG131094:HSM131094 ICC131094:ICI131094 ILY131094:IME131094 IVU131094:IWA131094 JFQ131094:JFW131094 JPM131094:JPS131094 JZI131094:JZO131094 KJE131094:KJK131094 KTA131094:KTG131094 LCW131094:LDC131094 LMS131094:LMY131094 LWO131094:LWU131094 MGK131094:MGQ131094 MQG131094:MQM131094 NAC131094:NAI131094 NJY131094:NKE131094 NTU131094:NUA131094 ODQ131094:ODW131094 ONM131094:ONS131094 OXI131094:OXO131094 PHE131094:PHK131094 PRA131094:PRG131094 QAW131094:QBC131094 QKS131094:QKY131094 QUO131094:QUU131094 REK131094:REQ131094 ROG131094:ROM131094 RYC131094:RYI131094 SHY131094:SIE131094 SRU131094:SSA131094 TBQ131094:TBW131094 TLM131094:TLS131094 TVI131094:TVO131094 UFE131094:UFK131094 UPA131094:UPG131094 UYW131094:UZC131094 VIS131094:VIY131094 VSO131094:VSU131094 WCK131094:WCQ131094 WMG131094:WMM131094 WWC131094:WWI131094 JQ196630:JW196630 TM196630:TS196630 ADI196630:ADO196630 ANE196630:ANK196630 AXA196630:AXG196630 BGW196630:BHC196630 BQS196630:BQY196630 CAO196630:CAU196630 CKK196630:CKQ196630 CUG196630:CUM196630 DEC196630:DEI196630 DNY196630:DOE196630 DXU196630:DYA196630 EHQ196630:EHW196630 ERM196630:ERS196630 FBI196630:FBO196630 FLE196630:FLK196630 FVA196630:FVG196630 GEW196630:GFC196630 GOS196630:GOY196630 GYO196630:GYU196630 HIK196630:HIQ196630 HSG196630:HSM196630 ICC196630:ICI196630 ILY196630:IME196630 IVU196630:IWA196630 JFQ196630:JFW196630 JPM196630:JPS196630 JZI196630:JZO196630 KJE196630:KJK196630 KTA196630:KTG196630 LCW196630:LDC196630 LMS196630:LMY196630 LWO196630:LWU196630 MGK196630:MGQ196630 MQG196630:MQM196630 NAC196630:NAI196630 NJY196630:NKE196630 NTU196630:NUA196630 ODQ196630:ODW196630 ONM196630:ONS196630 OXI196630:OXO196630 PHE196630:PHK196630 PRA196630:PRG196630 QAW196630:QBC196630 QKS196630:QKY196630 QUO196630:QUU196630 REK196630:REQ196630 ROG196630:ROM196630 RYC196630:RYI196630 SHY196630:SIE196630 SRU196630:SSA196630 TBQ196630:TBW196630 TLM196630:TLS196630 TVI196630:TVO196630 UFE196630:UFK196630 UPA196630:UPG196630 UYW196630:UZC196630 VIS196630:VIY196630 VSO196630:VSU196630 WCK196630:WCQ196630 WMG196630:WMM196630 WWC196630:WWI196630 JQ262166:JW262166 TM262166:TS262166 ADI262166:ADO262166 ANE262166:ANK262166 AXA262166:AXG262166 BGW262166:BHC262166 BQS262166:BQY262166 CAO262166:CAU262166 CKK262166:CKQ262166 CUG262166:CUM262166 DEC262166:DEI262166 DNY262166:DOE262166 DXU262166:DYA262166 EHQ262166:EHW262166 ERM262166:ERS262166 FBI262166:FBO262166 FLE262166:FLK262166 FVA262166:FVG262166 GEW262166:GFC262166 GOS262166:GOY262166 GYO262166:GYU262166 HIK262166:HIQ262166 HSG262166:HSM262166 ICC262166:ICI262166 ILY262166:IME262166 IVU262166:IWA262166 JFQ262166:JFW262166 JPM262166:JPS262166 JZI262166:JZO262166 KJE262166:KJK262166 KTA262166:KTG262166 LCW262166:LDC262166 LMS262166:LMY262166 LWO262166:LWU262166 MGK262166:MGQ262166 MQG262166:MQM262166 NAC262166:NAI262166 NJY262166:NKE262166 NTU262166:NUA262166 ODQ262166:ODW262166 ONM262166:ONS262166 OXI262166:OXO262166 PHE262166:PHK262166 PRA262166:PRG262166 QAW262166:QBC262166 QKS262166:QKY262166 QUO262166:QUU262166 REK262166:REQ262166 ROG262166:ROM262166 RYC262166:RYI262166 SHY262166:SIE262166 SRU262166:SSA262166 TBQ262166:TBW262166 TLM262166:TLS262166 TVI262166:TVO262166 UFE262166:UFK262166 UPA262166:UPG262166 UYW262166:UZC262166 VIS262166:VIY262166 VSO262166:VSU262166 WCK262166:WCQ262166 WMG262166:WMM262166 WWC262166:WWI262166 JQ327702:JW327702 TM327702:TS327702 ADI327702:ADO327702 ANE327702:ANK327702 AXA327702:AXG327702 BGW327702:BHC327702 BQS327702:BQY327702 CAO327702:CAU327702 CKK327702:CKQ327702 CUG327702:CUM327702 DEC327702:DEI327702 DNY327702:DOE327702 DXU327702:DYA327702 EHQ327702:EHW327702 ERM327702:ERS327702 FBI327702:FBO327702 FLE327702:FLK327702 FVA327702:FVG327702 GEW327702:GFC327702 GOS327702:GOY327702 GYO327702:GYU327702 HIK327702:HIQ327702 HSG327702:HSM327702 ICC327702:ICI327702 ILY327702:IME327702 IVU327702:IWA327702 JFQ327702:JFW327702 JPM327702:JPS327702 JZI327702:JZO327702 KJE327702:KJK327702 KTA327702:KTG327702 LCW327702:LDC327702 LMS327702:LMY327702 LWO327702:LWU327702 MGK327702:MGQ327702 MQG327702:MQM327702 NAC327702:NAI327702 NJY327702:NKE327702 NTU327702:NUA327702 ODQ327702:ODW327702 ONM327702:ONS327702 OXI327702:OXO327702 PHE327702:PHK327702 PRA327702:PRG327702 QAW327702:QBC327702 QKS327702:QKY327702 QUO327702:QUU327702 REK327702:REQ327702 ROG327702:ROM327702 RYC327702:RYI327702 SHY327702:SIE327702 SRU327702:SSA327702 TBQ327702:TBW327702 TLM327702:TLS327702 TVI327702:TVO327702 UFE327702:UFK327702 UPA327702:UPG327702 UYW327702:UZC327702 VIS327702:VIY327702 VSO327702:VSU327702 WCK327702:WCQ327702 WMG327702:WMM327702 WWC327702:WWI327702 JQ393238:JW393238 TM393238:TS393238 ADI393238:ADO393238 ANE393238:ANK393238 AXA393238:AXG393238 BGW393238:BHC393238 BQS393238:BQY393238 CAO393238:CAU393238 CKK393238:CKQ393238 CUG393238:CUM393238 DEC393238:DEI393238 DNY393238:DOE393238 DXU393238:DYA393238 EHQ393238:EHW393238 ERM393238:ERS393238 FBI393238:FBO393238 FLE393238:FLK393238 FVA393238:FVG393238 GEW393238:GFC393238 GOS393238:GOY393238 GYO393238:GYU393238 HIK393238:HIQ393238 HSG393238:HSM393238 ICC393238:ICI393238 ILY393238:IME393238 IVU393238:IWA393238 JFQ393238:JFW393238 JPM393238:JPS393238 JZI393238:JZO393238 KJE393238:KJK393238 KTA393238:KTG393238 LCW393238:LDC393238 LMS393238:LMY393238 LWO393238:LWU393238 MGK393238:MGQ393238 MQG393238:MQM393238 NAC393238:NAI393238 NJY393238:NKE393238 NTU393238:NUA393238 ODQ393238:ODW393238 ONM393238:ONS393238 OXI393238:OXO393238 PHE393238:PHK393238 PRA393238:PRG393238 QAW393238:QBC393238 QKS393238:QKY393238 QUO393238:QUU393238 REK393238:REQ393238 ROG393238:ROM393238 RYC393238:RYI393238 SHY393238:SIE393238 SRU393238:SSA393238 TBQ393238:TBW393238 TLM393238:TLS393238 TVI393238:TVO393238 UFE393238:UFK393238 UPA393238:UPG393238 UYW393238:UZC393238 VIS393238:VIY393238 VSO393238:VSU393238 WCK393238:WCQ393238 WMG393238:WMM393238 WWC393238:WWI393238 JQ458774:JW458774 TM458774:TS458774 ADI458774:ADO458774 ANE458774:ANK458774 AXA458774:AXG458774 BGW458774:BHC458774 BQS458774:BQY458774 CAO458774:CAU458774 CKK458774:CKQ458774 CUG458774:CUM458774 DEC458774:DEI458774 DNY458774:DOE458774 DXU458774:DYA458774 EHQ458774:EHW458774 ERM458774:ERS458774 FBI458774:FBO458774 FLE458774:FLK458774 FVA458774:FVG458774 GEW458774:GFC458774 GOS458774:GOY458774 GYO458774:GYU458774 HIK458774:HIQ458774 HSG458774:HSM458774 ICC458774:ICI458774 ILY458774:IME458774 IVU458774:IWA458774 JFQ458774:JFW458774 JPM458774:JPS458774 JZI458774:JZO458774 KJE458774:KJK458774 KTA458774:KTG458774 LCW458774:LDC458774 LMS458774:LMY458774 LWO458774:LWU458774 MGK458774:MGQ458774 MQG458774:MQM458774 NAC458774:NAI458774 NJY458774:NKE458774 NTU458774:NUA458774 ODQ458774:ODW458774 ONM458774:ONS458774 OXI458774:OXO458774 PHE458774:PHK458774 PRA458774:PRG458774 QAW458774:QBC458774 QKS458774:QKY458774 QUO458774:QUU458774 REK458774:REQ458774 ROG458774:ROM458774 RYC458774:RYI458774 SHY458774:SIE458774 SRU458774:SSA458774 TBQ458774:TBW458774 TLM458774:TLS458774 TVI458774:TVO458774 UFE458774:UFK458774 UPA458774:UPG458774 UYW458774:UZC458774 VIS458774:VIY458774 VSO458774:VSU458774 WCK458774:WCQ458774 WMG458774:WMM458774 WWC458774:WWI458774 JQ524310:JW524310 TM524310:TS524310 ADI524310:ADO524310 ANE524310:ANK524310 AXA524310:AXG524310 BGW524310:BHC524310 BQS524310:BQY524310 CAO524310:CAU524310 CKK524310:CKQ524310 CUG524310:CUM524310 DEC524310:DEI524310 DNY524310:DOE524310 DXU524310:DYA524310 EHQ524310:EHW524310 ERM524310:ERS524310 FBI524310:FBO524310 FLE524310:FLK524310 FVA524310:FVG524310 GEW524310:GFC524310 GOS524310:GOY524310 GYO524310:GYU524310 HIK524310:HIQ524310 HSG524310:HSM524310 ICC524310:ICI524310 ILY524310:IME524310 IVU524310:IWA524310 JFQ524310:JFW524310 JPM524310:JPS524310 JZI524310:JZO524310 KJE524310:KJK524310 KTA524310:KTG524310 LCW524310:LDC524310 LMS524310:LMY524310 LWO524310:LWU524310 MGK524310:MGQ524310 MQG524310:MQM524310 NAC524310:NAI524310 NJY524310:NKE524310 NTU524310:NUA524310 ODQ524310:ODW524310 ONM524310:ONS524310 OXI524310:OXO524310 PHE524310:PHK524310 PRA524310:PRG524310 QAW524310:QBC524310 QKS524310:QKY524310 QUO524310:QUU524310 REK524310:REQ524310 ROG524310:ROM524310 RYC524310:RYI524310 SHY524310:SIE524310 SRU524310:SSA524310 TBQ524310:TBW524310 TLM524310:TLS524310 TVI524310:TVO524310 UFE524310:UFK524310 UPA524310:UPG524310 UYW524310:UZC524310 VIS524310:VIY524310 VSO524310:VSU524310 WCK524310:WCQ524310 WMG524310:WMM524310 WWC524310:WWI524310 JQ589846:JW589846 TM589846:TS589846 ADI589846:ADO589846 ANE589846:ANK589846 AXA589846:AXG589846 BGW589846:BHC589846 BQS589846:BQY589846 CAO589846:CAU589846 CKK589846:CKQ589846 CUG589846:CUM589846 DEC589846:DEI589846 DNY589846:DOE589846 DXU589846:DYA589846 EHQ589846:EHW589846 ERM589846:ERS589846 FBI589846:FBO589846 FLE589846:FLK589846 FVA589846:FVG589846 GEW589846:GFC589846 GOS589846:GOY589846 GYO589846:GYU589846 HIK589846:HIQ589846 HSG589846:HSM589846 ICC589846:ICI589846 ILY589846:IME589846 IVU589846:IWA589846 JFQ589846:JFW589846 JPM589846:JPS589846 JZI589846:JZO589846 KJE589846:KJK589846 KTA589846:KTG589846 LCW589846:LDC589846 LMS589846:LMY589846 LWO589846:LWU589846 MGK589846:MGQ589846 MQG589846:MQM589846 NAC589846:NAI589846 NJY589846:NKE589846 NTU589846:NUA589846 ODQ589846:ODW589846 ONM589846:ONS589846 OXI589846:OXO589846 PHE589846:PHK589846 PRA589846:PRG589846 QAW589846:QBC589846 QKS589846:QKY589846 QUO589846:QUU589846 REK589846:REQ589846 ROG589846:ROM589846 RYC589846:RYI589846 SHY589846:SIE589846 SRU589846:SSA589846 TBQ589846:TBW589846 TLM589846:TLS589846 TVI589846:TVO589846 UFE589846:UFK589846 UPA589846:UPG589846 UYW589846:UZC589846 VIS589846:VIY589846 VSO589846:VSU589846 WCK589846:WCQ589846 WMG589846:WMM589846 WWC589846:WWI589846 JQ655382:JW655382 TM655382:TS655382 ADI655382:ADO655382 ANE655382:ANK655382 AXA655382:AXG655382 BGW655382:BHC655382 BQS655382:BQY655382 CAO655382:CAU655382 CKK655382:CKQ655382 CUG655382:CUM655382 DEC655382:DEI655382 DNY655382:DOE655382 DXU655382:DYA655382 EHQ655382:EHW655382 ERM655382:ERS655382 FBI655382:FBO655382 FLE655382:FLK655382 FVA655382:FVG655382 GEW655382:GFC655382 GOS655382:GOY655382 GYO655382:GYU655382 HIK655382:HIQ655382 HSG655382:HSM655382 ICC655382:ICI655382 ILY655382:IME655382 IVU655382:IWA655382 JFQ655382:JFW655382 JPM655382:JPS655382 JZI655382:JZO655382 KJE655382:KJK655382 KTA655382:KTG655382 LCW655382:LDC655382 LMS655382:LMY655382 LWO655382:LWU655382 MGK655382:MGQ655382 MQG655382:MQM655382 NAC655382:NAI655382 NJY655382:NKE655382 NTU655382:NUA655382 ODQ655382:ODW655382 ONM655382:ONS655382 OXI655382:OXO655382 PHE655382:PHK655382 PRA655382:PRG655382 QAW655382:QBC655382 QKS655382:QKY655382 QUO655382:QUU655382 REK655382:REQ655382 ROG655382:ROM655382 RYC655382:RYI655382 SHY655382:SIE655382 SRU655382:SSA655382 TBQ655382:TBW655382 TLM655382:TLS655382 TVI655382:TVO655382 UFE655382:UFK655382 UPA655382:UPG655382 UYW655382:UZC655382 VIS655382:VIY655382 VSO655382:VSU655382 WCK655382:WCQ655382 WMG655382:WMM655382 WWC655382:WWI655382 JQ720918:JW720918 TM720918:TS720918 ADI720918:ADO720918 ANE720918:ANK720918 AXA720918:AXG720918 BGW720918:BHC720918 BQS720918:BQY720918 CAO720918:CAU720918 CKK720918:CKQ720918 CUG720918:CUM720918 DEC720918:DEI720918 DNY720918:DOE720918 DXU720918:DYA720918 EHQ720918:EHW720918 ERM720918:ERS720918 FBI720918:FBO720918 FLE720918:FLK720918 FVA720918:FVG720918 GEW720918:GFC720918 GOS720918:GOY720918 GYO720918:GYU720918 HIK720918:HIQ720918 HSG720918:HSM720918 ICC720918:ICI720918 ILY720918:IME720918 IVU720918:IWA720918 JFQ720918:JFW720918 JPM720918:JPS720918 JZI720918:JZO720918 KJE720918:KJK720918 KTA720918:KTG720918 LCW720918:LDC720918 LMS720918:LMY720918 LWO720918:LWU720918 MGK720918:MGQ720918 MQG720918:MQM720918 NAC720918:NAI720918 NJY720918:NKE720918 NTU720918:NUA720918 ODQ720918:ODW720918 ONM720918:ONS720918 OXI720918:OXO720918 PHE720918:PHK720918 PRA720918:PRG720918 QAW720918:QBC720918 QKS720918:QKY720918 QUO720918:QUU720918 REK720918:REQ720918 ROG720918:ROM720918 RYC720918:RYI720918 SHY720918:SIE720918 SRU720918:SSA720918 TBQ720918:TBW720918 TLM720918:TLS720918 TVI720918:TVO720918 UFE720918:UFK720918 UPA720918:UPG720918 UYW720918:UZC720918 VIS720918:VIY720918 VSO720918:VSU720918 WCK720918:WCQ720918 WMG720918:WMM720918 WWC720918:WWI720918 JQ786454:JW786454 TM786454:TS786454 ADI786454:ADO786454 ANE786454:ANK786454 AXA786454:AXG786454 BGW786454:BHC786454 BQS786454:BQY786454 CAO786454:CAU786454 CKK786454:CKQ786454 CUG786454:CUM786454 DEC786454:DEI786454 DNY786454:DOE786454 DXU786454:DYA786454 EHQ786454:EHW786454 ERM786454:ERS786454 FBI786454:FBO786454 FLE786454:FLK786454 FVA786454:FVG786454 GEW786454:GFC786454 GOS786454:GOY786454 GYO786454:GYU786454 HIK786454:HIQ786454 HSG786454:HSM786454 ICC786454:ICI786454 ILY786454:IME786454 IVU786454:IWA786454 JFQ786454:JFW786454 JPM786454:JPS786454 JZI786454:JZO786454 KJE786454:KJK786454 KTA786454:KTG786454 LCW786454:LDC786454 LMS786454:LMY786454 LWO786454:LWU786454 MGK786454:MGQ786454 MQG786454:MQM786454 NAC786454:NAI786454 NJY786454:NKE786454 NTU786454:NUA786454 ODQ786454:ODW786454 ONM786454:ONS786454 OXI786454:OXO786454 PHE786454:PHK786454 PRA786454:PRG786454 QAW786454:QBC786454 QKS786454:QKY786454 QUO786454:QUU786454 REK786454:REQ786454 ROG786454:ROM786454 RYC786454:RYI786454 SHY786454:SIE786454 SRU786454:SSA786454 TBQ786454:TBW786454 TLM786454:TLS786454 TVI786454:TVO786454 UFE786454:UFK786454 UPA786454:UPG786454 UYW786454:UZC786454 VIS786454:VIY786454 VSO786454:VSU786454 WCK786454:WCQ786454 WMG786454:WMM786454 WWC786454:WWI786454 JQ851990:JW851990 TM851990:TS851990 ADI851990:ADO851990 ANE851990:ANK851990 AXA851990:AXG851990 BGW851990:BHC851990 BQS851990:BQY851990 CAO851990:CAU851990 CKK851990:CKQ851990 CUG851990:CUM851990 DEC851990:DEI851990 DNY851990:DOE851990 DXU851990:DYA851990 EHQ851990:EHW851990 ERM851990:ERS851990 FBI851990:FBO851990 FLE851990:FLK851990 FVA851990:FVG851990 GEW851990:GFC851990 GOS851990:GOY851990 GYO851990:GYU851990 HIK851990:HIQ851990 HSG851990:HSM851990 ICC851990:ICI851990 ILY851990:IME851990 IVU851990:IWA851990 JFQ851990:JFW851990 JPM851990:JPS851990 JZI851990:JZO851990 KJE851990:KJK851990 KTA851990:KTG851990 LCW851990:LDC851990 LMS851990:LMY851990 LWO851990:LWU851990 MGK851990:MGQ851990 MQG851990:MQM851990 NAC851990:NAI851990 NJY851990:NKE851990 NTU851990:NUA851990 ODQ851990:ODW851990 ONM851990:ONS851990 OXI851990:OXO851990 PHE851990:PHK851990 PRA851990:PRG851990 QAW851990:QBC851990 QKS851990:QKY851990 QUO851990:QUU851990 REK851990:REQ851990 ROG851990:ROM851990 RYC851990:RYI851990 SHY851990:SIE851990 SRU851990:SSA851990 TBQ851990:TBW851990 TLM851990:TLS851990 TVI851990:TVO851990 UFE851990:UFK851990 UPA851990:UPG851990 UYW851990:UZC851990 VIS851990:VIY851990 VSO851990:VSU851990 WCK851990:WCQ851990 WMG851990:WMM851990 WWC851990:WWI851990 JQ917526:JW917526 TM917526:TS917526 ADI917526:ADO917526 ANE917526:ANK917526 AXA917526:AXG917526 BGW917526:BHC917526 BQS917526:BQY917526 CAO917526:CAU917526 CKK917526:CKQ917526 CUG917526:CUM917526 DEC917526:DEI917526 DNY917526:DOE917526 DXU917526:DYA917526 EHQ917526:EHW917526 ERM917526:ERS917526 FBI917526:FBO917526 FLE917526:FLK917526 FVA917526:FVG917526 GEW917526:GFC917526 GOS917526:GOY917526 GYO917526:GYU917526 HIK917526:HIQ917526 HSG917526:HSM917526 ICC917526:ICI917526 ILY917526:IME917526 IVU917526:IWA917526 JFQ917526:JFW917526 JPM917526:JPS917526 JZI917526:JZO917526 KJE917526:KJK917526 KTA917526:KTG917526 LCW917526:LDC917526 LMS917526:LMY917526 LWO917526:LWU917526 MGK917526:MGQ917526 MQG917526:MQM917526 NAC917526:NAI917526 NJY917526:NKE917526 NTU917526:NUA917526 ODQ917526:ODW917526 ONM917526:ONS917526 OXI917526:OXO917526 PHE917526:PHK917526 PRA917526:PRG917526 QAW917526:QBC917526 QKS917526:QKY917526 QUO917526:QUU917526 REK917526:REQ917526 ROG917526:ROM917526 RYC917526:RYI917526 SHY917526:SIE917526 SRU917526:SSA917526 TBQ917526:TBW917526 TLM917526:TLS917526 TVI917526:TVO917526 UFE917526:UFK917526 UPA917526:UPG917526 UYW917526:UZC917526 VIS917526:VIY917526 VSO917526:VSU917526 WCK917526:WCQ917526 WMG917526:WMM917526 WWC917526:WWI917526 JQ983062:JW983062 TM983062:TS983062 ADI983062:ADO983062 ANE983062:ANK983062 AXA983062:AXG983062 BGW983062:BHC983062 BQS983062:BQY983062 CAO983062:CAU983062 CKK983062:CKQ983062 CUG983062:CUM983062 DEC983062:DEI983062 DNY983062:DOE983062 DXU983062:DYA983062 EHQ983062:EHW983062 ERM983062:ERS983062 FBI983062:FBO983062 FLE983062:FLK983062 FVA983062:FVG983062 GEW983062:GFC983062 GOS983062:GOY983062 GYO983062:GYU983062 HIK983062:HIQ983062 HSG983062:HSM983062 ICC983062:ICI983062 ILY983062:IME983062 IVU983062:IWA983062 JFQ983062:JFW983062 JPM983062:JPS983062 JZI983062:JZO983062 KJE983062:KJK983062 KTA983062:KTG983062 LCW983062:LDC983062 LMS983062:LMY983062 LWO983062:LWU983062 MGK983062:MGQ983062 MQG983062:MQM983062 NAC983062:NAI983062 NJY983062:NKE983062 NTU983062:NUA983062 ODQ983062:ODW983062 ONM983062:ONS983062 OXI983062:OXO983062 PHE983062:PHK983062 PRA983062:PRG983062 QAW983062:QBC983062 QKS983062:QKY983062 QUO983062:QUU983062 REK983062:REQ983062 ROG983062:ROM983062 RYC983062:RYI983062 SHY983062:SIE983062 SRU983062:SSA983062 TBQ983062:TBW983062 TLM983062:TLS983062 TVI983062:TVO983062 UFE983062:UFK983062 UPA983062:UPG983062 UYW983062:UZC983062 VIS983062:VIY983062 VSO983062:VSU983062 WCK983062:WCQ983062 WMG983062:WMM983062 WWC983062:WWI983062 JQ65560:JW65560 TM65560:TS65560 ADI65560:ADO65560 ANE65560:ANK65560 AXA65560:AXG65560 BGW65560:BHC65560 BQS65560:BQY65560 CAO65560:CAU65560 CKK65560:CKQ65560 CUG65560:CUM65560 DEC65560:DEI65560 DNY65560:DOE65560 DXU65560:DYA65560 EHQ65560:EHW65560 ERM65560:ERS65560 FBI65560:FBO65560 FLE65560:FLK65560 FVA65560:FVG65560 GEW65560:GFC65560 GOS65560:GOY65560 GYO65560:GYU65560 HIK65560:HIQ65560 HSG65560:HSM65560 ICC65560:ICI65560 ILY65560:IME65560 IVU65560:IWA65560 JFQ65560:JFW65560 JPM65560:JPS65560 JZI65560:JZO65560 KJE65560:KJK65560 KTA65560:KTG65560 LCW65560:LDC65560 LMS65560:LMY65560 LWO65560:LWU65560 MGK65560:MGQ65560 MQG65560:MQM65560 NAC65560:NAI65560 NJY65560:NKE65560 NTU65560:NUA65560 ODQ65560:ODW65560 ONM65560:ONS65560 OXI65560:OXO65560 PHE65560:PHK65560 PRA65560:PRG65560 QAW65560:QBC65560 QKS65560:QKY65560 QUO65560:QUU65560 REK65560:REQ65560 ROG65560:ROM65560 RYC65560:RYI65560 SHY65560:SIE65560 SRU65560:SSA65560 TBQ65560:TBW65560 TLM65560:TLS65560 TVI65560:TVO65560 UFE65560:UFK65560 UPA65560:UPG65560 UYW65560:UZC65560 VIS65560:VIY65560 VSO65560:VSU65560 WCK65560:WCQ65560 WMG65560:WMM65560 WWC65560:WWI65560 JQ131096:JW131096 TM131096:TS131096 ADI131096:ADO131096 ANE131096:ANK131096 AXA131096:AXG131096 BGW131096:BHC131096 BQS131096:BQY131096 CAO131096:CAU131096 CKK131096:CKQ131096 CUG131096:CUM131096 DEC131096:DEI131096 DNY131096:DOE131096 DXU131096:DYA131096 EHQ131096:EHW131096 ERM131096:ERS131096 FBI131096:FBO131096 FLE131096:FLK131096 FVA131096:FVG131096 GEW131096:GFC131096 GOS131096:GOY131096 GYO131096:GYU131096 HIK131096:HIQ131096 HSG131096:HSM131096 ICC131096:ICI131096 ILY131096:IME131096 IVU131096:IWA131096 JFQ131096:JFW131096 JPM131096:JPS131096 JZI131096:JZO131096 KJE131096:KJK131096 KTA131096:KTG131096 LCW131096:LDC131096 LMS131096:LMY131096 LWO131096:LWU131096 MGK131096:MGQ131096 MQG131096:MQM131096 NAC131096:NAI131096 NJY131096:NKE131096 NTU131096:NUA131096 ODQ131096:ODW131096 ONM131096:ONS131096 OXI131096:OXO131096 PHE131096:PHK131096 PRA131096:PRG131096 QAW131096:QBC131096 QKS131096:QKY131096 QUO131096:QUU131096 REK131096:REQ131096 ROG131096:ROM131096 RYC131096:RYI131096 SHY131096:SIE131096 SRU131096:SSA131096 TBQ131096:TBW131096 TLM131096:TLS131096 TVI131096:TVO131096 UFE131096:UFK131096 UPA131096:UPG131096 UYW131096:UZC131096 VIS131096:VIY131096 VSO131096:VSU131096 WCK131096:WCQ131096 WMG131096:WMM131096 WWC131096:WWI131096 JQ196632:JW196632 TM196632:TS196632 ADI196632:ADO196632 ANE196632:ANK196632 AXA196632:AXG196632 BGW196632:BHC196632 BQS196632:BQY196632 CAO196632:CAU196632 CKK196632:CKQ196632 CUG196632:CUM196632 DEC196632:DEI196632 DNY196632:DOE196632 DXU196632:DYA196632 EHQ196632:EHW196632 ERM196632:ERS196632 FBI196632:FBO196632 FLE196632:FLK196632 FVA196632:FVG196632 GEW196632:GFC196632 GOS196632:GOY196632 GYO196632:GYU196632 HIK196632:HIQ196632 HSG196632:HSM196632 ICC196632:ICI196632 ILY196632:IME196632 IVU196632:IWA196632 JFQ196632:JFW196632 JPM196632:JPS196632 JZI196632:JZO196632 KJE196632:KJK196632 KTA196632:KTG196632 LCW196632:LDC196632 LMS196632:LMY196632 LWO196632:LWU196632 MGK196632:MGQ196632 MQG196632:MQM196632 NAC196632:NAI196632 NJY196632:NKE196632 NTU196632:NUA196632 ODQ196632:ODW196632 ONM196632:ONS196632 OXI196632:OXO196632 PHE196632:PHK196632 PRA196632:PRG196632 QAW196632:QBC196632 QKS196632:QKY196632 QUO196632:QUU196632 REK196632:REQ196632 ROG196632:ROM196632 RYC196632:RYI196632 SHY196632:SIE196632 SRU196632:SSA196632 TBQ196632:TBW196632 TLM196632:TLS196632 TVI196632:TVO196632 UFE196632:UFK196632 UPA196632:UPG196632 UYW196632:UZC196632 VIS196632:VIY196632 VSO196632:VSU196632 WCK196632:WCQ196632 WMG196632:WMM196632 WWC196632:WWI196632 JQ262168:JW262168 TM262168:TS262168 ADI262168:ADO262168 ANE262168:ANK262168 AXA262168:AXG262168 BGW262168:BHC262168 BQS262168:BQY262168 CAO262168:CAU262168 CKK262168:CKQ262168 CUG262168:CUM262168 DEC262168:DEI262168 DNY262168:DOE262168 DXU262168:DYA262168 EHQ262168:EHW262168 ERM262168:ERS262168 FBI262168:FBO262168 FLE262168:FLK262168 FVA262168:FVG262168 GEW262168:GFC262168 GOS262168:GOY262168 GYO262168:GYU262168 HIK262168:HIQ262168 HSG262168:HSM262168 ICC262168:ICI262168 ILY262168:IME262168 IVU262168:IWA262168 JFQ262168:JFW262168 JPM262168:JPS262168 JZI262168:JZO262168 KJE262168:KJK262168 KTA262168:KTG262168 LCW262168:LDC262168 LMS262168:LMY262168 LWO262168:LWU262168 MGK262168:MGQ262168 MQG262168:MQM262168 NAC262168:NAI262168 NJY262168:NKE262168 NTU262168:NUA262168 ODQ262168:ODW262168 ONM262168:ONS262168 OXI262168:OXO262168 PHE262168:PHK262168 PRA262168:PRG262168 QAW262168:QBC262168 QKS262168:QKY262168 QUO262168:QUU262168 REK262168:REQ262168 ROG262168:ROM262168 RYC262168:RYI262168 SHY262168:SIE262168 SRU262168:SSA262168 TBQ262168:TBW262168 TLM262168:TLS262168 TVI262168:TVO262168 UFE262168:UFK262168 UPA262168:UPG262168 UYW262168:UZC262168 VIS262168:VIY262168 VSO262168:VSU262168 WCK262168:WCQ262168 WMG262168:WMM262168 WWC262168:WWI262168 JQ327704:JW327704 TM327704:TS327704 ADI327704:ADO327704 ANE327704:ANK327704 AXA327704:AXG327704 BGW327704:BHC327704 BQS327704:BQY327704 CAO327704:CAU327704 CKK327704:CKQ327704 CUG327704:CUM327704 DEC327704:DEI327704 DNY327704:DOE327704 DXU327704:DYA327704 EHQ327704:EHW327704 ERM327704:ERS327704 FBI327704:FBO327704 FLE327704:FLK327704 FVA327704:FVG327704 GEW327704:GFC327704 GOS327704:GOY327704 GYO327704:GYU327704 HIK327704:HIQ327704 HSG327704:HSM327704 ICC327704:ICI327704 ILY327704:IME327704 IVU327704:IWA327704 JFQ327704:JFW327704 JPM327704:JPS327704 JZI327704:JZO327704 KJE327704:KJK327704 KTA327704:KTG327704 LCW327704:LDC327704 LMS327704:LMY327704 LWO327704:LWU327704 MGK327704:MGQ327704 MQG327704:MQM327704 NAC327704:NAI327704 NJY327704:NKE327704 NTU327704:NUA327704 ODQ327704:ODW327704 ONM327704:ONS327704 OXI327704:OXO327704 PHE327704:PHK327704 PRA327704:PRG327704 QAW327704:QBC327704 QKS327704:QKY327704 QUO327704:QUU327704 REK327704:REQ327704 ROG327704:ROM327704 RYC327704:RYI327704 SHY327704:SIE327704 SRU327704:SSA327704 TBQ327704:TBW327704 TLM327704:TLS327704 TVI327704:TVO327704 UFE327704:UFK327704 UPA327704:UPG327704 UYW327704:UZC327704 VIS327704:VIY327704 VSO327704:VSU327704 WCK327704:WCQ327704 WMG327704:WMM327704 WWC327704:WWI327704 JQ393240:JW393240 TM393240:TS393240 ADI393240:ADO393240 ANE393240:ANK393240 AXA393240:AXG393240 BGW393240:BHC393240 BQS393240:BQY393240 CAO393240:CAU393240 CKK393240:CKQ393240 CUG393240:CUM393240 DEC393240:DEI393240 DNY393240:DOE393240 DXU393240:DYA393240 EHQ393240:EHW393240 ERM393240:ERS393240 FBI393240:FBO393240 FLE393240:FLK393240 FVA393240:FVG393240 GEW393240:GFC393240 GOS393240:GOY393240 GYO393240:GYU393240 HIK393240:HIQ393240 HSG393240:HSM393240 ICC393240:ICI393240 ILY393240:IME393240 IVU393240:IWA393240 JFQ393240:JFW393240 JPM393240:JPS393240 JZI393240:JZO393240 KJE393240:KJK393240 KTA393240:KTG393240 LCW393240:LDC393240 LMS393240:LMY393240 LWO393240:LWU393240 MGK393240:MGQ393240 MQG393240:MQM393240 NAC393240:NAI393240 NJY393240:NKE393240 NTU393240:NUA393240 ODQ393240:ODW393240 ONM393240:ONS393240 OXI393240:OXO393240 PHE393240:PHK393240 PRA393240:PRG393240 QAW393240:QBC393240 QKS393240:QKY393240 QUO393240:QUU393240 REK393240:REQ393240 ROG393240:ROM393240 RYC393240:RYI393240 SHY393240:SIE393240 SRU393240:SSA393240 TBQ393240:TBW393240 TLM393240:TLS393240 TVI393240:TVO393240 UFE393240:UFK393240 UPA393240:UPG393240 UYW393240:UZC393240 VIS393240:VIY393240 VSO393240:VSU393240 WCK393240:WCQ393240 WMG393240:WMM393240 WWC393240:WWI393240 JQ458776:JW458776 TM458776:TS458776 ADI458776:ADO458776 ANE458776:ANK458776 AXA458776:AXG458776 BGW458776:BHC458776 BQS458776:BQY458776 CAO458776:CAU458776 CKK458776:CKQ458776 CUG458776:CUM458776 DEC458776:DEI458776 DNY458776:DOE458776 DXU458776:DYA458776 EHQ458776:EHW458776 ERM458776:ERS458776 FBI458776:FBO458776 FLE458776:FLK458776 FVA458776:FVG458776 GEW458776:GFC458776 GOS458776:GOY458776 GYO458776:GYU458776 HIK458776:HIQ458776 HSG458776:HSM458776 ICC458776:ICI458776 ILY458776:IME458776 IVU458776:IWA458776 JFQ458776:JFW458776 JPM458776:JPS458776 JZI458776:JZO458776 KJE458776:KJK458776 KTA458776:KTG458776 LCW458776:LDC458776 LMS458776:LMY458776 LWO458776:LWU458776 MGK458776:MGQ458776 MQG458776:MQM458776 NAC458776:NAI458776 NJY458776:NKE458776 NTU458776:NUA458776 ODQ458776:ODW458776 ONM458776:ONS458776 OXI458776:OXO458776 PHE458776:PHK458776 PRA458776:PRG458776 QAW458776:QBC458776 QKS458776:QKY458776 QUO458776:QUU458776 REK458776:REQ458776 ROG458776:ROM458776 RYC458776:RYI458776 SHY458776:SIE458776 SRU458776:SSA458776 TBQ458776:TBW458776 TLM458776:TLS458776 TVI458776:TVO458776 UFE458776:UFK458776 UPA458776:UPG458776 UYW458776:UZC458776 VIS458776:VIY458776 VSO458776:VSU458776 WCK458776:WCQ458776 WMG458776:WMM458776 WWC458776:WWI458776 JQ524312:JW524312 TM524312:TS524312 ADI524312:ADO524312 ANE524312:ANK524312 AXA524312:AXG524312 BGW524312:BHC524312 BQS524312:BQY524312 CAO524312:CAU524312 CKK524312:CKQ524312 CUG524312:CUM524312 DEC524312:DEI524312 DNY524312:DOE524312 DXU524312:DYA524312 EHQ524312:EHW524312 ERM524312:ERS524312 FBI524312:FBO524312 FLE524312:FLK524312 FVA524312:FVG524312 GEW524312:GFC524312 GOS524312:GOY524312 GYO524312:GYU524312 HIK524312:HIQ524312 HSG524312:HSM524312 ICC524312:ICI524312 ILY524312:IME524312 IVU524312:IWA524312 JFQ524312:JFW524312 JPM524312:JPS524312 JZI524312:JZO524312 KJE524312:KJK524312 KTA524312:KTG524312 LCW524312:LDC524312 LMS524312:LMY524312 LWO524312:LWU524312 MGK524312:MGQ524312 MQG524312:MQM524312 NAC524312:NAI524312 NJY524312:NKE524312 NTU524312:NUA524312 ODQ524312:ODW524312 ONM524312:ONS524312 OXI524312:OXO524312 PHE524312:PHK524312 PRA524312:PRG524312 QAW524312:QBC524312 QKS524312:QKY524312 QUO524312:QUU524312 REK524312:REQ524312 ROG524312:ROM524312 RYC524312:RYI524312 SHY524312:SIE524312 SRU524312:SSA524312 TBQ524312:TBW524312 TLM524312:TLS524312 TVI524312:TVO524312 UFE524312:UFK524312 UPA524312:UPG524312 UYW524312:UZC524312 VIS524312:VIY524312 VSO524312:VSU524312 WCK524312:WCQ524312 WMG524312:WMM524312 WWC524312:WWI524312 JQ589848:JW589848 TM589848:TS589848 ADI589848:ADO589848 ANE589848:ANK589848 AXA589848:AXG589848 BGW589848:BHC589848 BQS589848:BQY589848 CAO589848:CAU589848 CKK589848:CKQ589848 CUG589848:CUM589848 DEC589848:DEI589848 DNY589848:DOE589848 DXU589848:DYA589848 EHQ589848:EHW589848 ERM589848:ERS589848 FBI589848:FBO589848 FLE589848:FLK589848 FVA589848:FVG589848 GEW589848:GFC589848 GOS589848:GOY589848 GYO589848:GYU589848 HIK589848:HIQ589848 HSG589848:HSM589848 ICC589848:ICI589848 ILY589848:IME589848 IVU589848:IWA589848 JFQ589848:JFW589848 JPM589848:JPS589848 JZI589848:JZO589848 KJE589848:KJK589848 KTA589848:KTG589848 LCW589848:LDC589848 LMS589848:LMY589848 LWO589848:LWU589848 MGK589848:MGQ589848 MQG589848:MQM589848 NAC589848:NAI589848 NJY589848:NKE589848 NTU589848:NUA589848 ODQ589848:ODW589848 ONM589848:ONS589848 OXI589848:OXO589848 PHE589848:PHK589848 PRA589848:PRG589848 QAW589848:QBC589848 QKS589848:QKY589848 QUO589848:QUU589848 REK589848:REQ589848 ROG589848:ROM589848 RYC589848:RYI589848 SHY589848:SIE589848 SRU589848:SSA589848 TBQ589848:TBW589848 TLM589848:TLS589848 TVI589848:TVO589848 UFE589848:UFK589848 UPA589848:UPG589848 UYW589848:UZC589848 VIS589848:VIY589848 VSO589848:VSU589848 WCK589848:WCQ589848 WMG589848:WMM589848 WWC589848:WWI589848 JQ655384:JW655384 TM655384:TS655384 ADI655384:ADO655384 ANE655384:ANK655384 AXA655384:AXG655384 BGW655384:BHC655384 BQS655384:BQY655384 CAO655384:CAU655384 CKK655384:CKQ655384 CUG655384:CUM655384 DEC655384:DEI655384 DNY655384:DOE655384 DXU655384:DYA655384 EHQ655384:EHW655384 ERM655384:ERS655384 FBI655384:FBO655384 FLE655384:FLK655384 FVA655384:FVG655384 GEW655384:GFC655384 GOS655384:GOY655384 GYO655384:GYU655384 HIK655384:HIQ655384 HSG655384:HSM655384 ICC655384:ICI655384 ILY655384:IME655384 IVU655384:IWA655384 JFQ655384:JFW655384 JPM655384:JPS655384 JZI655384:JZO655384 KJE655384:KJK655384 KTA655384:KTG655384 LCW655384:LDC655384 LMS655384:LMY655384 LWO655384:LWU655384 MGK655384:MGQ655384 MQG655384:MQM655384 NAC655384:NAI655384 NJY655384:NKE655384 NTU655384:NUA655384 ODQ655384:ODW655384 ONM655384:ONS655384 OXI655384:OXO655384 PHE655384:PHK655384 PRA655384:PRG655384 QAW655384:QBC655384 QKS655384:QKY655384 QUO655384:QUU655384 REK655384:REQ655384 ROG655384:ROM655384 RYC655384:RYI655384 SHY655384:SIE655384 SRU655384:SSA655384 TBQ655384:TBW655384 TLM655384:TLS655384 TVI655384:TVO655384 UFE655384:UFK655384 UPA655384:UPG655384 UYW655384:UZC655384 VIS655384:VIY655384 VSO655384:VSU655384 WCK655384:WCQ655384 WMG655384:WMM655384 WWC655384:WWI655384 JQ720920:JW720920 TM720920:TS720920 ADI720920:ADO720920 ANE720920:ANK720920 AXA720920:AXG720920 BGW720920:BHC720920 BQS720920:BQY720920 CAO720920:CAU720920 CKK720920:CKQ720920 CUG720920:CUM720920 DEC720920:DEI720920 DNY720920:DOE720920 DXU720920:DYA720920 EHQ720920:EHW720920 ERM720920:ERS720920 FBI720920:FBO720920 FLE720920:FLK720920 FVA720920:FVG720920 GEW720920:GFC720920 GOS720920:GOY720920 GYO720920:GYU720920 HIK720920:HIQ720920 HSG720920:HSM720920 ICC720920:ICI720920 ILY720920:IME720920 IVU720920:IWA720920 JFQ720920:JFW720920 JPM720920:JPS720920 JZI720920:JZO720920 KJE720920:KJK720920 KTA720920:KTG720920 LCW720920:LDC720920 LMS720920:LMY720920 LWO720920:LWU720920 MGK720920:MGQ720920 MQG720920:MQM720920 NAC720920:NAI720920 NJY720920:NKE720920 NTU720920:NUA720920 ODQ720920:ODW720920 ONM720920:ONS720920 OXI720920:OXO720920 PHE720920:PHK720920 PRA720920:PRG720920 QAW720920:QBC720920 QKS720920:QKY720920 QUO720920:QUU720920 REK720920:REQ720920 ROG720920:ROM720920 RYC720920:RYI720920 SHY720920:SIE720920 SRU720920:SSA720920 TBQ720920:TBW720920 TLM720920:TLS720920 TVI720920:TVO720920 UFE720920:UFK720920 UPA720920:UPG720920 UYW720920:UZC720920 VIS720920:VIY720920 VSO720920:VSU720920 WCK720920:WCQ720920 WMG720920:WMM720920 WWC720920:WWI720920 JQ786456:JW786456 TM786456:TS786456 ADI786456:ADO786456 ANE786456:ANK786456 AXA786456:AXG786456 BGW786456:BHC786456 BQS786456:BQY786456 CAO786456:CAU786456 CKK786456:CKQ786456 CUG786456:CUM786456 DEC786456:DEI786456 DNY786456:DOE786456 DXU786456:DYA786456 EHQ786456:EHW786456 ERM786456:ERS786456 FBI786456:FBO786456 FLE786456:FLK786456 FVA786456:FVG786456 GEW786456:GFC786456 GOS786456:GOY786456 GYO786456:GYU786456 HIK786456:HIQ786456 HSG786456:HSM786456 ICC786456:ICI786456 ILY786456:IME786456 IVU786456:IWA786456 JFQ786456:JFW786456 JPM786456:JPS786456 JZI786456:JZO786456 KJE786456:KJK786456 KTA786456:KTG786456 LCW786456:LDC786456 LMS786456:LMY786456 LWO786456:LWU786456 MGK786456:MGQ786456 MQG786456:MQM786456 NAC786456:NAI786456 NJY786456:NKE786456 NTU786456:NUA786456 ODQ786456:ODW786456 ONM786456:ONS786456 OXI786456:OXO786456 PHE786456:PHK786456 PRA786456:PRG786456 QAW786456:QBC786456 QKS786456:QKY786456 QUO786456:QUU786456 REK786456:REQ786456 ROG786456:ROM786456 RYC786456:RYI786456 SHY786456:SIE786456 SRU786456:SSA786456 TBQ786456:TBW786456 TLM786456:TLS786456 TVI786456:TVO786456 UFE786456:UFK786456 UPA786456:UPG786456 UYW786456:UZC786456 VIS786456:VIY786456 VSO786456:VSU786456 WCK786456:WCQ786456 WMG786456:WMM786456 WWC786456:WWI786456 JQ851992:JW851992 TM851992:TS851992 ADI851992:ADO851992 ANE851992:ANK851992 AXA851992:AXG851992 BGW851992:BHC851992 BQS851992:BQY851992 CAO851992:CAU851992 CKK851992:CKQ851992 CUG851992:CUM851992 DEC851992:DEI851992 DNY851992:DOE851992 DXU851992:DYA851992 EHQ851992:EHW851992 ERM851992:ERS851992 FBI851992:FBO851992 FLE851992:FLK851992 FVA851992:FVG851992 GEW851992:GFC851992 GOS851992:GOY851992 GYO851992:GYU851992 HIK851992:HIQ851992 HSG851992:HSM851992 ICC851992:ICI851992 ILY851992:IME851992 IVU851992:IWA851992 JFQ851992:JFW851992 JPM851992:JPS851992 JZI851992:JZO851992 KJE851992:KJK851992 KTA851992:KTG851992 LCW851992:LDC851992 LMS851992:LMY851992 LWO851992:LWU851992 MGK851992:MGQ851992 MQG851992:MQM851992 NAC851992:NAI851992 NJY851992:NKE851992 NTU851992:NUA851992 ODQ851992:ODW851992 ONM851992:ONS851992 OXI851992:OXO851992 PHE851992:PHK851992 PRA851992:PRG851992 QAW851992:QBC851992 QKS851992:QKY851992 QUO851992:QUU851992 REK851992:REQ851992 ROG851992:ROM851992 RYC851992:RYI851992 SHY851992:SIE851992 SRU851992:SSA851992 TBQ851992:TBW851992 TLM851992:TLS851992 TVI851992:TVO851992 UFE851992:UFK851992 UPA851992:UPG851992 UYW851992:UZC851992 VIS851992:VIY851992 VSO851992:VSU851992 WCK851992:WCQ851992 WMG851992:WMM851992 WWC851992:WWI851992 JQ917528:JW917528 TM917528:TS917528 ADI917528:ADO917528 ANE917528:ANK917528 AXA917528:AXG917528 BGW917528:BHC917528 BQS917528:BQY917528 CAO917528:CAU917528 CKK917528:CKQ917528 CUG917528:CUM917528 DEC917528:DEI917528 DNY917528:DOE917528 DXU917528:DYA917528 EHQ917528:EHW917528 ERM917528:ERS917528 FBI917528:FBO917528 FLE917528:FLK917528 FVA917528:FVG917528 GEW917528:GFC917528 GOS917528:GOY917528 GYO917528:GYU917528 HIK917528:HIQ917528 HSG917528:HSM917528 ICC917528:ICI917528 ILY917528:IME917528 IVU917528:IWA917528 JFQ917528:JFW917528 JPM917528:JPS917528 JZI917528:JZO917528 KJE917528:KJK917528 KTA917528:KTG917528 LCW917528:LDC917528 LMS917528:LMY917528 LWO917528:LWU917528 MGK917528:MGQ917528 MQG917528:MQM917528 NAC917528:NAI917528 NJY917528:NKE917528 NTU917528:NUA917528 ODQ917528:ODW917528 ONM917528:ONS917528 OXI917528:OXO917528 PHE917528:PHK917528 PRA917528:PRG917528 QAW917528:QBC917528 QKS917528:QKY917528 QUO917528:QUU917528 REK917528:REQ917528 ROG917528:ROM917528 RYC917528:RYI917528 SHY917528:SIE917528 SRU917528:SSA917528 TBQ917528:TBW917528 TLM917528:TLS917528 TVI917528:TVO917528 UFE917528:UFK917528 UPA917528:UPG917528 UYW917528:UZC917528 VIS917528:VIY917528 VSO917528:VSU917528 WCK917528:WCQ917528 WMG917528:WMM917528 WWC917528:WWI917528 JQ983064:JW983064 TM983064:TS983064 ADI983064:ADO983064 ANE983064:ANK983064 AXA983064:AXG983064 BGW983064:BHC983064 BQS983064:BQY983064 CAO983064:CAU983064 CKK983064:CKQ983064 CUG983064:CUM983064 DEC983064:DEI983064 DNY983064:DOE983064 DXU983064:DYA983064 EHQ983064:EHW983064 ERM983064:ERS983064 FBI983064:FBO983064 FLE983064:FLK983064 FVA983064:FVG983064 GEW983064:GFC983064 GOS983064:GOY983064 GYO983064:GYU983064 HIK983064:HIQ983064 HSG983064:HSM983064 ICC983064:ICI983064 ILY983064:IME983064 IVU983064:IWA983064 JFQ983064:JFW983064 JPM983064:JPS983064 JZI983064:JZO983064 KJE983064:KJK983064 KTA983064:KTG983064 LCW983064:LDC983064 LMS983064:LMY983064 LWO983064:LWU983064 MGK983064:MGQ983064 MQG983064:MQM983064 NAC983064:NAI983064 NJY983064:NKE983064 NTU983064:NUA983064 ODQ983064:ODW983064 ONM983064:ONS983064 OXI983064:OXO983064 PHE983064:PHK983064 PRA983064:PRG983064 QAW983064:QBC983064 QKS983064:QKY983064 QUO983064:QUU983064 REK983064:REQ983064 ROG983064:ROM983064 RYC983064:RYI983064 SHY983064:SIE983064 SRU983064:SSA983064 TBQ983064:TBW983064 TLM983064:TLS983064 TVI983064:TVO983064 UFE983064:UFK983064 UPA983064:UPG983064 UYW983064:UZC983064 VIS983064:VIY983064 VSO983064:VSU983064 WCK983064:WCQ983064 WMG983064:WMM983064 V983064:AA983064 V917528:AA917528 V851992:AA851992 V786456:AA786456 V720920:AA720920 V655384:AA655384 V589848:AA589848 V524312:AA524312 V458776:AA458776 V393240:AA393240 V327704:AA327704 V262168:AA262168 V196632:AA196632 V131096:AA131096 V65560:AA65560 V983062:AA983062 V917526:AA917526 V851990:AA851990 V786454:AA786454 V720918:AA720918 V655382:AA655382 V589846:AA589846 V524310:AA524310 V458774:AA458774 V393238:AA393238 V327702:AA327702 V262166:AA262166 V196630:AA196630 V131094:AA131094 V65558:AA65558 V983060:AA983060 V917524:AA917524 V851988:AA851988 V786452:AA786452 V720916:AA720916 V655380:AA655380 V589844:AA589844 V524308:AA524308 V458772:AA458772 V393236:AA393236 V327700:AA327700 V262164:AA262164 V196628:AA196628 V131092:AA131092 V65556:AA65556" xr:uid="{00000000-0002-0000-0000-000001000000}"/>
    <dataValidation imeMode="off" allowBlank="1" showInputMessage="1" showErrorMessage="1" sqref="VSC983044:VSC983045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J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J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J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J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J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J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J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J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J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J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J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J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J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J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J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WBY983044:WBY983045 JF24:JH24 TB24:TD24 ACX24:ACZ24 AMT24:AMV24 AWP24:AWR24 BGL24:BGN24 BQH24:BQJ24 CAD24:CAF24 CJZ24:CKB24 CTV24:CTX24 DDR24:DDT24 DNN24:DNP24 DXJ24:DXL24 EHF24:EHH24 ERB24:ERD24 FAX24:FAZ24 FKT24:FKV24 FUP24:FUR24 GEL24:GEN24 GOH24:GOJ24 GYD24:GYF24 HHZ24:HIB24 HRV24:HRX24 IBR24:IBT24 ILN24:ILP24 IVJ24:IVL24 JFF24:JFH24 JPB24:JPD24 JYX24:JYZ24 KIT24:KIV24 KSP24:KSR24 LCL24:LCN24 LMH24:LMJ24 LWD24:LWF24 MFZ24:MGB24 MPV24:MPX24 MZR24:MZT24 NJN24:NJP24 NTJ24:NTL24 ODF24:ODH24 ONB24:OND24 OWX24:OWZ24 PGT24:PGV24 PQP24:PQR24 QAL24:QAN24 QKH24:QKJ24 QUD24:QUF24 RDZ24:REB24 RNV24:RNX24 RXR24:RXT24 SHN24:SHP24 SRJ24:SRL24 TBF24:TBH24 TLB24:TLD24 TUX24:TUZ24 UET24:UEV24 UOP24:UOR24 UYL24:UYN24 VIH24:VIJ24 VSD24:VSF24 WBZ24:WCB24 WLV24:WLX24 WVR24:WVT24 K65541:M65541 JF65541:JH65541 TB65541:TD65541 ACX65541:ACZ65541 AMT65541:AMV65541 AWP65541:AWR65541 BGL65541:BGN65541 BQH65541:BQJ65541 CAD65541:CAF65541 CJZ65541:CKB65541 CTV65541:CTX65541 DDR65541:DDT65541 DNN65541:DNP65541 DXJ65541:DXL65541 EHF65541:EHH65541 ERB65541:ERD65541 FAX65541:FAZ65541 FKT65541:FKV65541 FUP65541:FUR65541 GEL65541:GEN65541 GOH65541:GOJ65541 GYD65541:GYF65541 HHZ65541:HIB65541 HRV65541:HRX65541 IBR65541:IBT65541 ILN65541:ILP65541 IVJ65541:IVL65541 JFF65541:JFH65541 JPB65541:JPD65541 JYX65541:JYZ65541 KIT65541:KIV65541 KSP65541:KSR65541 LCL65541:LCN65541 LMH65541:LMJ65541 LWD65541:LWF65541 MFZ65541:MGB65541 MPV65541:MPX65541 MZR65541:MZT65541 NJN65541:NJP65541 NTJ65541:NTL65541 ODF65541:ODH65541 ONB65541:OND65541 OWX65541:OWZ65541 PGT65541:PGV65541 PQP65541:PQR65541 QAL65541:QAN65541 QKH65541:QKJ65541 QUD65541:QUF65541 RDZ65541:REB65541 RNV65541:RNX65541 RXR65541:RXT65541 SHN65541:SHP65541 SRJ65541:SRL65541 TBF65541:TBH65541 TLB65541:TLD65541 TUX65541:TUZ65541 UET65541:UEV65541 UOP65541:UOR65541 UYL65541:UYN65541 VIH65541:VIJ65541 VSD65541:VSF65541 WBZ65541:WCB65541 WLV65541:WLX65541 WVR65541:WVT65541 K131077:M131077 JF131077:JH131077 TB131077:TD131077 ACX131077:ACZ131077 AMT131077:AMV131077 AWP131077:AWR131077 BGL131077:BGN131077 BQH131077:BQJ131077 CAD131077:CAF131077 CJZ131077:CKB131077 CTV131077:CTX131077 DDR131077:DDT131077 DNN131077:DNP131077 DXJ131077:DXL131077 EHF131077:EHH131077 ERB131077:ERD131077 FAX131077:FAZ131077 FKT131077:FKV131077 FUP131077:FUR131077 GEL131077:GEN131077 GOH131077:GOJ131077 GYD131077:GYF131077 HHZ131077:HIB131077 HRV131077:HRX131077 IBR131077:IBT131077 ILN131077:ILP131077 IVJ131077:IVL131077 JFF131077:JFH131077 JPB131077:JPD131077 JYX131077:JYZ131077 KIT131077:KIV131077 KSP131077:KSR131077 LCL131077:LCN131077 LMH131077:LMJ131077 LWD131077:LWF131077 MFZ131077:MGB131077 MPV131077:MPX131077 MZR131077:MZT131077 NJN131077:NJP131077 NTJ131077:NTL131077 ODF131077:ODH131077 ONB131077:OND131077 OWX131077:OWZ131077 PGT131077:PGV131077 PQP131077:PQR131077 QAL131077:QAN131077 QKH131077:QKJ131077 QUD131077:QUF131077 RDZ131077:REB131077 RNV131077:RNX131077 RXR131077:RXT131077 SHN131077:SHP131077 SRJ131077:SRL131077 TBF131077:TBH131077 TLB131077:TLD131077 TUX131077:TUZ131077 UET131077:UEV131077 UOP131077:UOR131077 UYL131077:UYN131077 VIH131077:VIJ131077 VSD131077:VSF131077 WBZ131077:WCB131077 WLV131077:WLX131077 WVR131077:WVT131077 K196613:M196613 JF196613:JH196613 TB196613:TD196613 ACX196613:ACZ196613 AMT196613:AMV196613 AWP196613:AWR196613 BGL196613:BGN196613 BQH196613:BQJ196613 CAD196613:CAF196613 CJZ196613:CKB196613 CTV196613:CTX196613 DDR196613:DDT196613 DNN196613:DNP196613 DXJ196613:DXL196613 EHF196613:EHH196613 ERB196613:ERD196613 FAX196613:FAZ196613 FKT196613:FKV196613 FUP196613:FUR196613 GEL196613:GEN196613 GOH196613:GOJ196613 GYD196613:GYF196613 HHZ196613:HIB196613 HRV196613:HRX196613 IBR196613:IBT196613 ILN196613:ILP196613 IVJ196613:IVL196613 JFF196613:JFH196613 JPB196613:JPD196613 JYX196613:JYZ196613 KIT196613:KIV196613 KSP196613:KSR196613 LCL196613:LCN196613 LMH196613:LMJ196613 LWD196613:LWF196613 MFZ196613:MGB196613 MPV196613:MPX196613 MZR196613:MZT196613 NJN196613:NJP196613 NTJ196613:NTL196613 ODF196613:ODH196613 ONB196613:OND196613 OWX196613:OWZ196613 PGT196613:PGV196613 PQP196613:PQR196613 QAL196613:QAN196613 QKH196613:QKJ196613 QUD196613:QUF196613 RDZ196613:REB196613 RNV196613:RNX196613 RXR196613:RXT196613 SHN196613:SHP196613 SRJ196613:SRL196613 TBF196613:TBH196613 TLB196613:TLD196613 TUX196613:TUZ196613 UET196613:UEV196613 UOP196613:UOR196613 UYL196613:UYN196613 VIH196613:VIJ196613 VSD196613:VSF196613 WBZ196613:WCB196613 WLV196613:WLX196613 WVR196613:WVT196613 K262149:M262149 JF262149:JH262149 TB262149:TD262149 ACX262149:ACZ262149 AMT262149:AMV262149 AWP262149:AWR262149 BGL262149:BGN262149 BQH262149:BQJ262149 CAD262149:CAF262149 CJZ262149:CKB262149 CTV262149:CTX262149 DDR262149:DDT262149 DNN262149:DNP262149 DXJ262149:DXL262149 EHF262149:EHH262149 ERB262149:ERD262149 FAX262149:FAZ262149 FKT262149:FKV262149 FUP262149:FUR262149 GEL262149:GEN262149 GOH262149:GOJ262149 GYD262149:GYF262149 HHZ262149:HIB262149 HRV262149:HRX262149 IBR262149:IBT262149 ILN262149:ILP262149 IVJ262149:IVL262149 JFF262149:JFH262149 JPB262149:JPD262149 JYX262149:JYZ262149 KIT262149:KIV262149 KSP262149:KSR262149 LCL262149:LCN262149 LMH262149:LMJ262149 LWD262149:LWF262149 MFZ262149:MGB262149 MPV262149:MPX262149 MZR262149:MZT262149 NJN262149:NJP262149 NTJ262149:NTL262149 ODF262149:ODH262149 ONB262149:OND262149 OWX262149:OWZ262149 PGT262149:PGV262149 PQP262149:PQR262149 QAL262149:QAN262149 QKH262149:QKJ262149 QUD262149:QUF262149 RDZ262149:REB262149 RNV262149:RNX262149 RXR262149:RXT262149 SHN262149:SHP262149 SRJ262149:SRL262149 TBF262149:TBH262149 TLB262149:TLD262149 TUX262149:TUZ262149 UET262149:UEV262149 UOP262149:UOR262149 UYL262149:UYN262149 VIH262149:VIJ262149 VSD262149:VSF262149 WBZ262149:WCB262149 WLV262149:WLX262149 WVR262149:WVT262149 K327685:M327685 JF327685:JH327685 TB327685:TD327685 ACX327685:ACZ327685 AMT327685:AMV327685 AWP327685:AWR327685 BGL327685:BGN327685 BQH327685:BQJ327685 CAD327685:CAF327685 CJZ327685:CKB327685 CTV327685:CTX327685 DDR327685:DDT327685 DNN327685:DNP327685 DXJ327685:DXL327685 EHF327685:EHH327685 ERB327685:ERD327685 FAX327685:FAZ327685 FKT327685:FKV327685 FUP327685:FUR327685 GEL327685:GEN327685 GOH327685:GOJ327685 GYD327685:GYF327685 HHZ327685:HIB327685 HRV327685:HRX327685 IBR327685:IBT327685 ILN327685:ILP327685 IVJ327685:IVL327685 JFF327685:JFH327685 JPB327685:JPD327685 JYX327685:JYZ327685 KIT327685:KIV327685 KSP327685:KSR327685 LCL327685:LCN327685 LMH327685:LMJ327685 LWD327685:LWF327685 MFZ327685:MGB327685 MPV327685:MPX327685 MZR327685:MZT327685 NJN327685:NJP327685 NTJ327685:NTL327685 ODF327685:ODH327685 ONB327685:OND327685 OWX327685:OWZ327685 PGT327685:PGV327685 PQP327685:PQR327685 QAL327685:QAN327685 QKH327685:QKJ327685 QUD327685:QUF327685 RDZ327685:REB327685 RNV327685:RNX327685 RXR327685:RXT327685 SHN327685:SHP327685 SRJ327685:SRL327685 TBF327685:TBH327685 TLB327685:TLD327685 TUX327685:TUZ327685 UET327685:UEV327685 UOP327685:UOR327685 UYL327685:UYN327685 VIH327685:VIJ327685 VSD327685:VSF327685 WBZ327685:WCB327685 WLV327685:WLX327685 WVR327685:WVT327685 K393221:M393221 JF393221:JH393221 TB393221:TD393221 ACX393221:ACZ393221 AMT393221:AMV393221 AWP393221:AWR393221 BGL393221:BGN393221 BQH393221:BQJ393221 CAD393221:CAF393221 CJZ393221:CKB393221 CTV393221:CTX393221 DDR393221:DDT393221 DNN393221:DNP393221 DXJ393221:DXL393221 EHF393221:EHH393221 ERB393221:ERD393221 FAX393221:FAZ393221 FKT393221:FKV393221 FUP393221:FUR393221 GEL393221:GEN393221 GOH393221:GOJ393221 GYD393221:GYF393221 HHZ393221:HIB393221 HRV393221:HRX393221 IBR393221:IBT393221 ILN393221:ILP393221 IVJ393221:IVL393221 JFF393221:JFH393221 JPB393221:JPD393221 JYX393221:JYZ393221 KIT393221:KIV393221 KSP393221:KSR393221 LCL393221:LCN393221 LMH393221:LMJ393221 LWD393221:LWF393221 MFZ393221:MGB393221 MPV393221:MPX393221 MZR393221:MZT393221 NJN393221:NJP393221 NTJ393221:NTL393221 ODF393221:ODH393221 ONB393221:OND393221 OWX393221:OWZ393221 PGT393221:PGV393221 PQP393221:PQR393221 QAL393221:QAN393221 QKH393221:QKJ393221 QUD393221:QUF393221 RDZ393221:REB393221 RNV393221:RNX393221 RXR393221:RXT393221 SHN393221:SHP393221 SRJ393221:SRL393221 TBF393221:TBH393221 TLB393221:TLD393221 TUX393221:TUZ393221 UET393221:UEV393221 UOP393221:UOR393221 UYL393221:UYN393221 VIH393221:VIJ393221 VSD393221:VSF393221 WBZ393221:WCB393221 WLV393221:WLX393221 WVR393221:WVT393221 K458757:M458757 JF458757:JH458757 TB458757:TD458757 ACX458757:ACZ458757 AMT458757:AMV458757 AWP458757:AWR458757 BGL458757:BGN458757 BQH458757:BQJ458757 CAD458757:CAF458757 CJZ458757:CKB458757 CTV458757:CTX458757 DDR458757:DDT458757 DNN458757:DNP458757 DXJ458757:DXL458757 EHF458757:EHH458757 ERB458757:ERD458757 FAX458757:FAZ458757 FKT458757:FKV458757 FUP458757:FUR458757 GEL458757:GEN458757 GOH458757:GOJ458757 GYD458757:GYF458757 HHZ458757:HIB458757 HRV458757:HRX458757 IBR458757:IBT458757 ILN458757:ILP458757 IVJ458757:IVL458757 JFF458757:JFH458757 JPB458757:JPD458757 JYX458757:JYZ458757 KIT458757:KIV458757 KSP458757:KSR458757 LCL458757:LCN458757 LMH458757:LMJ458757 LWD458757:LWF458757 MFZ458757:MGB458757 MPV458757:MPX458757 MZR458757:MZT458757 NJN458757:NJP458757 NTJ458757:NTL458757 ODF458757:ODH458757 ONB458757:OND458757 OWX458757:OWZ458757 PGT458757:PGV458757 PQP458757:PQR458757 QAL458757:QAN458757 QKH458757:QKJ458757 QUD458757:QUF458757 RDZ458757:REB458757 RNV458757:RNX458757 RXR458757:RXT458757 SHN458757:SHP458757 SRJ458757:SRL458757 TBF458757:TBH458757 TLB458757:TLD458757 TUX458757:TUZ458757 UET458757:UEV458757 UOP458757:UOR458757 UYL458757:UYN458757 VIH458757:VIJ458757 VSD458757:VSF458757 WBZ458757:WCB458757 WLV458757:WLX458757 WVR458757:WVT458757 K524293:M524293 JF524293:JH524293 TB524293:TD524293 ACX524293:ACZ524293 AMT524293:AMV524293 AWP524293:AWR524293 BGL524293:BGN524293 BQH524293:BQJ524293 CAD524293:CAF524293 CJZ524293:CKB524293 CTV524293:CTX524293 DDR524293:DDT524293 DNN524293:DNP524293 DXJ524293:DXL524293 EHF524293:EHH524293 ERB524293:ERD524293 FAX524293:FAZ524293 FKT524293:FKV524293 FUP524293:FUR524293 GEL524293:GEN524293 GOH524293:GOJ524293 GYD524293:GYF524293 HHZ524293:HIB524293 HRV524293:HRX524293 IBR524293:IBT524293 ILN524293:ILP524293 IVJ524293:IVL524293 JFF524293:JFH524293 JPB524293:JPD524293 JYX524293:JYZ524293 KIT524293:KIV524293 KSP524293:KSR524293 LCL524293:LCN524293 LMH524293:LMJ524293 LWD524293:LWF524293 MFZ524293:MGB524293 MPV524293:MPX524293 MZR524293:MZT524293 NJN524293:NJP524293 NTJ524293:NTL524293 ODF524293:ODH524293 ONB524293:OND524293 OWX524293:OWZ524293 PGT524293:PGV524293 PQP524293:PQR524293 QAL524293:QAN524293 QKH524293:QKJ524293 QUD524293:QUF524293 RDZ524293:REB524293 RNV524293:RNX524293 RXR524293:RXT524293 SHN524293:SHP524293 SRJ524293:SRL524293 TBF524293:TBH524293 TLB524293:TLD524293 TUX524293:TUZ524293 UET524293:UEV524293 UOP524293:UOR524293 UYL524293:UYN524293 VIH524293:VIJ524293 VSD524293:VSF524293 WBZ524293:WCB524293 WLV524293:WLX524293 WVR524293:WVT524293 K589829:M589829 JF589829:JH589829 TB589829:TD589829 ACX589829:ACZ589829 AMT589829:AMV589829 AWP589829:AWR589829 BGL589829:BGN589829 BQH589829:BQJ589829 CAD589829:CAF589829 CJZ589829:CKB589829 CTV589829:CTX589829 DDR589829:DDT589829 DNN589829:DNP589829 DXJ589829:DXL589829 EHF589829:EHH589829 ERB589829:ERD589829 FAX589829:FAZ589829 FKT589829:FKV589829 FUP589829:FUR589829 GEL589829:GEN589829 GOH589829:GOJ589829 GYD589829:GYF589829 HHZ589829:HIB589829 HRV589829:HRX589829 IBR589829:IBT589829 ILN589829:ILP589829 IVJ589829:IVL589829 JFF589829:JFH589829 JPB589829:JPD589829 JYX589829:JYZ589829 KIT589829:KIV589829 KSP589829:KSR589829 LCL589829:LCN589829 LMH589829:LMJ589829 LWD589829:LWF589829 MFZ589829:MGB589829 MPV589829:MPX589829 MZR589829:MZT589829 NJN589829:NJP589829 NTJ589829:NTL589829 ODF589829:ODH589829 ONB589829:OND589829 OWX589829:OWZ589829 PGT589829:PGV589829 PQP589829:PQR589829 QAL589829:QAN589829 QKH589829:QKJ589829 QUD589829:QUF589829 RDZ589829:REB589829 RNV589829:RNX589829 RXR589829:RXT589829 SHN589829:SHP589829 SRJ589829:SRL589829 TBF589829:TBH589829 TLB589829:TLD589829 TUX589829:TUZ589829 UET589829:UEV589829 UOP589829:UOR589829 UYL589829:UYN589829 VIH589829:VIJ589829 VSD589829:VSF589829 WBZ589829:WCB589829 WLV589829:WLX589829 WVR589829:WVT589829 K655365:M655365 JF655365:JH655365 TB655365:TD655365 ACX655365:ACZ655365 AMT655365:AMV655365 AWP655365:AWR655365 BGL655365:BGN655365 BQH655365:BQJ655365 CAD655365:CAF655365 CJZ655365:CKB655365 CTV655365:CTX655365 DDR655365:DDT655365 DNN655365:DNP655365 DXJ655365:DXL655365 EHF655365:EHH655365 ERB655365:ERD655365 FAX655365:FAZ655365 FKT655365:FKV655365 FUP655365:FUR655365 GEL655365:GEN655365 GOH655365:GOJ655365 GYD655365:GYF655365 HHZ655365:HIB655365 HRV655365:HRX655365 IBR655365:IBT655365 ILN655365:ILP655365 IVJ655365:IVL655365 JFF655365:JFH655365 JPB655365:JPD655365 JYX655365:JYZ655365 KIT655365:KIV655365 KSP655365:KSR655365 LCL655365:LCN655365 LMH655365:LMJ655365 LWD655365:LWF655365 MFZ655365:MGB655365 MPV655365:MPX655365 MZR655365:MZT655365 NJN655365:NJP655365 NTJ655365:NTL655365 ODF655365:ODH655365 ONB655365:OND655365 OWX655365:OWZ655365 PGT655365:PGV655365 PQP655365:PQR655365 QAL655365:QAN655365 QKH655365:QKJ655365 QUD655365:QUF655365 RDZ655365:REB655365 RNV655365:RNX655365 RXR655365:RXT655365 SHN655365:SHP655365 SRJ655365:SRL655365 TBF655365:TBH655365 TLB655365:TLD655365 TUX655365:TUZ655365 UET655365:UEV655365 UOP655365:UOR655365 UYL655365:UYN655365 VIH655365:VIJ655365 VSD655365:VSF655365 WBZ655365:WCB655365 WLV655365:WLX655365 WVR655365:WVT655365 K720901:M720901 JF720901:JH720901 TB720901:TD720901 ACX720901:ACZ720901 AMT720901:AMV720901 AWP720901:AWR720901 BGL720901:BGN720901 BQH720901:BQJ720901 CAD720901:CAF720901 CJZ720901:CKB720901 CTV720901:CTX720901 DDR720901:DDT720901 DNN720901:DNP720901 DXJ720901:DXL720901 EHF720901:EHH720901 ERB720901:ERD720901 FAX720901:FAZ720901 FKT720901:FKV720901 FUP720901:FUR720901 GEL720901:GEN720901 GOH720901:GOJ720901 GYD720901:GYF720901 HHZ720901:HIB720901 HRV720901:HRX720901 IBR720901:IBT720901 ILN720901:ILP720901 IVJ720901:IVL720901 JFF720901:JFH720901 JPB720901:JPD720901 JYX720901:JYZ720901 KIT720901:KIV720901 KSP720901:KSR720901 LCL720901:LCN720901 LMH720901:LMJ720901 LWD720901:LWF720901 MFZ720901:MGB720901 MPV720901:MPX720901 MZR720901:MZT720901 NJN720901:NJP720901 NTJ720901:NTL720901 ODF720901:ODH720901 ONB720901:OND720901 OWX720901:OWZ720901 PGT720901:PGV720901 PQP720901:PQR720901 QAL720901:QAN720901 QKH720901:QKJ720901 QUD720901:QUF720901 RDZ720901:REB720901 RNV720901:RNX720901 RXR720901:RXT720901 SHN720901:SHP720901 SRJ720901:SRL720901 TBF720901:TBH720901 TLB720901:TLD720901 TUX720901:TUZ720901 UET720901:UEV720901 UOP720901:UOR720901 UYL720901:UYN720901 VIH720901:VIJ720901 VSD720901:VSF720901 WBZ720901:WCB720901 WLV720901:WLX720901 WVR720901:WVT720901 K786437:M786437 JF786437:JH786437 TB786437:TD786437 ACX786437:ACZ786437 AMT786437:AMV786437 AWP786437:AWR786437 BGL786437:BGN786437 BQH786437:BQJ786437 CAD786437:CAF786437 CJZ786437:CKB786437 CTV786437:CTX786437 DDR786437:DDT786437 DNN786437:DNP786437 DXJ786437:DXL786437 EHF786437:EHH786437 ERB786437:ERD786437 FAX786437:FAZ786437 FKT786437:FKV786437 FUP786437:FUR786437 GEL786437:GEN786437 GOH786437:GOJ786437 GYD786437:GYF786437 HHZ786437:HIB786437 HRV786437:HRX786437 IBR786437:IBT786437 ILN786437:ILP786437 IVJ786437:IVL786437 JFF786437:JFH786437 JPB786437:JPD786437 JYX786437:JYZ786437 KIT786437:KIV786437 KSP786437:KSR786437 LCL786437:LCN786437 LMH786437:LMJ786437 LWD786437:LWF786437 MFZ786437:MGB786437 MPV786437:MPX786437 MZR786437:MZT786437 NJN786437:NJP786437 NTJ786437:NTL786437 ODF786437:ODH786437 ONB786437:OND786437 OWX786437:OWZ786437 PGT786437:PGV786437 PQP786437:PQR786437 QAL786437:QAN786437 QKH786437:QKJ786437 QUD786437:QUF786437 RDZ786437:REB786437 RNV786437:RNX786437 RXR786437:RXT786437 SHN786437:SHP786437 SRJ786437:SRL786437 TBF786437:TBH786437 TLB786437:TLD786437 TUX786437:TUZ786437 UET786437:UEV786437 UOP786437:UOR786437 UYL786437:UYN786437 VIH786437:VIJ786437 VSD786437:VSF786437 WBZ786437:WCB786437 WLV786437:WLX786437 WVR786437:WVT786437 K851973:M851973 JF851973:JH851973 TB851973:TD851973 ACX851973:ACZ851973 AMT851973:AMV851973 AWP851973:AWR851973 BGL851973:BGN851973 BQH851973:BQJ851973 CAD851973:CAF851973 CJZ851973:CKB851973 CTV851973:CTX851973 DDR851973:DDT851973 DNN851973:DNP851973 DXJ851973:DXL851973 EHF851973:EHH851973 ERB851973:ERD851973 FAX851973:FAZ851973 FKT851973:FKV851973 FUP851973:FUR851973 GEL851973:GEN851973 GOH851973:GOJ851973 GYD851973:GYF851973 HHZ851973:HIB851973 HRV851973:HRX851973 IBR851973:IBT851973 ILN851973:ILP851973 IVJ851973:IVL851973 JFF851973:JFH851973 JPB851973:JPD851973 JYX851973:JYZ851973 KIT851973:KIV851973 KSP851973:KSR851973 LCL851973:LCN851973 LMH851973:LMJ851973 LWD851973:LWF851973 MFZ851973:MGB851973 MPV851973:MPX851973 MZR851973:MZT851973 NJN851973:NJP851973 NTJ851973:NTL851973 ODF851973:ODH851973 ONB851973:OND851973 OWX851973:OWZ851973 PGT851973:PGV851973 PQP851973:PQR851973 QAL851973:QAN851973 QKH851973:QKJ851973 QUD851973:QUF851973 RDZ851973:REB851973 RNV851973:RNX851973 RXR851973:RXT851973 SHN851973:SHP851973 SRJ851973:SRL851973 TBF851973:TBH851973 TLB851973:TLD851973 TUX851973:TUZ851973 UET851973:UEV851973 UOP851973:UOR851973 UYL851973:UYN851973 VIH851973:VIJ851973 VSD851973:VSF851973 WBZ851973:WCB851973 WLV851973:WLX851973 WVR851973:WVT851973 K917509:M917509 JF917509:JH917509 TB917509:TD917509 ACX917509:ACZ917509 AMT917509:AMV917509 AWP917509:AWR917509 BGL917509:BGN917509 BQH917509:BQJ917509 CAD917509:CAF917509 CJZ917509:CKB917509 CTV917509:CTX917509 DDR917509:DDT917509 DNN917509:DNP917509 DXJ917509:DXL917509 EHF917509:EHH917509 ERB917509:ERD917509 FAX917509:FAZ917509 FKT917509:FKV917509 FUP917509:FUR917509 GEL917509:GEN917509 GOH917509:GOJ917509 GYD917509:GYF917509 HHZ917509:HIB917509 HRV917509:HRX917509 IBR917509:IBT917509 ILN917509:ILP917509 IVJ917509:IVL917509 JFF917509:JFH917509 JPB917509:JPD917509 JYX917509:JYZ917509 KIT917509:KIV917509 KSP917509:KSR917509 LCL917509:LCN917509 LMH917509:LMJ917509 LWD917509:LWF917509 MFZ917509:MGB917509 MPV917509:MPX917509 MZR917509:MZT917509 NJN917509:NJP917509 NTJ917509:NTL917509 ODF917509:ODH917509 ONB917509:OND917509 OWX917509:OWZ917509 PGT917509:PGV917509 PQP917509:PQR917509 QAL917509:QAN917509 QKH917509:QKJ917509 QUD917509:QUF917509 RDZ917509:REB917509 RNV917509:RNX917509 RXR917509:RXT917509 SHN917509:SHP917509 SRJ917509:SRL917509 TBF917509:TBH917509 TLB917509:TLD917509 TUX917509:TUZ917509 UET917509:UEV917509 UOP917509:UOR917509 UYL917509:UYN917509 VIH917509:VIJ917509 VSD917509:VSF917509 WBZ917509:WCB917509 WLV917509:WLX917509 WVR917509:WVT917509 K983045:M983045 JF983045:JH983045 TB983045:TD983045 ACX983045:ACZ983045 AMT983045:AMV983045 AWP983045:AWR983045 BGL983045:BGN983045 BQH983045:BQJ983045 CAD983045:CAF983045 CJZ983045:CKB983045 CTV983045:CTX983045 DDR983045:DDT983045 DNN983045:DNP983045 DXJ983045:DXL983045 EHF983045:EHH983045 ERB983045:ERD983045 FAX983045:FAZ983045 FKT983045:FKV983045 FUP983045:FUR983045 GEL983045:GEN983045 GOH983045:GOJ983045 GYD983045:GYF983045 HHZ983045:HIB983045 HRV983045:HRX983045 IBR983045:IBT983045 ILN983045:ILP983045 IVJ983045:IVL983045 JFF983045:JFH983045 JPB983045:JPD983045 JYX983045:JYZ983045 KIT983045:KIV983045 KSP983045:KSR983045 LCL983045:LCN983045 LMH983045:LMJ983045 LWD983045:LWF983045 MFZ983045:MGB983045 MPV983045:MPX983045 MZR983045:MZT983045 NJN983045:NJP983045 NTJ983045:NTL983045 ODF983045:ODH983045 ONB983045:OND983045 OWX983045:OWZ983045 PGT983045:PGV983045 PQP983045:PQR983045 QAL983045:QAN983045 QKH983045:QKJ983045 QUD983045:QUF983045 RDZ983045:REB983045 RNV983045:RNX983045 RXR983045:RXT983045 SHN983045:SHP983045 SRJ983045:SRL983045 TBF983045:TBH983045 TLB983045:TLD983045 TUX983045:TUZ983045 UET983045:UEV983045 UOP983045:UOR983045 UYL983045:UYN983045 VIH983045:VIJ983045 VSD983045:VSF983045 WBZ983045:WCB983045 WLV983045:WLX983045 WVR983045:WVT983045 WLU983044:WLU983045 V41 L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L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L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L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L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L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L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L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L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L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L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L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L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L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L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WVQ983044:WVQ983045 L65544:L65545 JG65544:JG65545 TC65544:TC65545 ACY65544:ACY65545 AMU65544:AMU65545 AWQ65544:AWQ65545 BGM65544:BGM65545 BQI65544:BQI65545 CAE65544:CAE65545 CKA65544:CKA65545 CTW65544:CTW65545 DDS65544:DDS65545 DNO65544:DNO65545 DXK65544:DXK65545 EHG65544:EHG65545 ERC65544:ERC65545 FAY65544:FAY65545 FKU65544:FKU65545 FUQ65544:FUQ65545 GEM65544:GEM65545 GOI65544:GOI65545 GYE65544:GYE65545 HIA65544:HIA65545 HRW65544:HRW65545 IBS65544:IBS65545 ILO65544:ILO65545 IVK65544:IVK65545 JFG65544:JFG65545 JPC65544:JPC65545 JYY65544:JYY65545 KIU65544:KIU65545 KSQ65544:KSQ65545 LCM65544:LCM65545 LMI65544:LMI65545 LWE65544:LWE65545 MGA65544:MGA65545 MPW65544:MPW65545 MZS65544:MZS65545 NJO65544:NJO65545 NTK65544:NTK65545 ODG65544:ODG65545 ONC65544:ONC65545 OWY65544:OWY65545 PGU65544:PGU65545 PQQ65544:PQQ65545 QAM65544:QAM65545 QKI65544:QKI65545 QUE65544:QUE65545 REA65544:REA65545 RNW65544:RNW65545 RXS65544:RXS65545 SHO65544:SHO65545 SRK65544:SRK65545 TBG65544:TBG65545 TLC65544:TLC65545 TUY65544:TUY65545 UEU65544:UEU65545 UOQ65544:UOQ65545 UYM65544:UYM65545 VII65544:VII65545 VSE65544:VSE65545 WCA65544:WCA65545 WLW65544:WLW65545 WVS65544:WVS65545 L131080:L131081 JG131080:JG131081 TC131080:TC131081 ACY131080:ACY131081 AMU131080:AMU131081 AWQ131080:AWQ131081 BGM131080:BGM131081 BQI131080:BQI131081 CAE131080:CAE131081 CKA131080:CKA131081 CTW131080:CTW131081 DDS131080:DDS131081 DNO131080:DNO131081 DXK131080:DXK131081 EHG131080:EHG131081 ERC131080:ERC131081 FAY131080:FAY131081 FKU131080:FKU131081 FUQ131080:FUQ131081 GEM131080:GEM131081 GOI131080:GOI131081 GYE131080:GYE131081 HIA131080:HIA131081 HRW131080:HRW131081 IBS131080:IBS131081 ILO131080:ILO131081 IVK131080:IVK131081 JFG131080:JFG131081 JPC131080:JPC131081 JYY131080:JYY131081 KIU131080:KIU131081 KSQ131080:KSQ131081 LCM131080:LCM131081 LMI131080:LMI131081 LWE131080:LWE131081 MGA131080:MGA131081 MPW131080:MPW131081 MZS131080:MZS131081 NJO131080:NJO131081 NTK131080:NTK131081 ODG131080:ODG131081 ONC131080:ONC131081 OWY131080:OWY131081 PGU131080:PGU131081 PQQ131080:PQQ131081 QAM131080:QAM131081 QKI131080:QKI131081 QUE131080:QUE131081 REA131080:REA131081 RNW131080:RNW131081 RXS131080:RXS131081 SHO131080:SHO131081 SRK131080:SRK131081 TBG131080:TBG131081 TLC131080:TLC131081 TUY131080:TUY131081 UEU131080:UEU131081 UOQ131080:UOQ131081 UYM131080:UYM131081 VII131080:VII131081 VSE131080:VSE131081 WCA131080:WCA131081 WLW131080:WLW131081 WVS131080:WVS131081 L196616:L196617 JG196616:JG196617 TC196616:TC196617 ACY196616:ACY196617 AMU196616:AMU196617 AWQ196616:AWQ196617 BGM196616:BGM196617 BQI196616:BQI196617 CAE196616:CAE196617 CKA196616:CKA196617 CTW196616:CTW196617 DDS196616:DDS196617 DNO196616:DNO196617 DXK196616:DXK196617 EHG196616:EHG196617 ERC196616:ERC196617 FAY196616:FAY196617 FKU196616:FKU196617 FUQ196616:FUQ196617 GEM196616:GEM196617 GOI196616:GOI196617 GYE196616:GYE196617 HIA196616:HIA196617 HRW196616:HRW196617 IBS196616:IBS196617 ILO196616:ILO196617 IVK196616:IVK196617 JFG196616:JFG196617 JPC196616:JPC196617 JYY196616:JYY196617 KIU196616:KIU196617 KSQ196616:KSQ196617 LCM196616:LCM196617 LMI196616:LMI196617 LWE196616:LWE196617 MGA196616:MGA196617 MPW196616:MPW196617 MZS196616:MZS196617 NJO196616:NJO196617 NTK196616:NTK196617 ODG196616:ODG196617 ONC196616:ONC196617 OWY196616:OWY196617 PGU196616:PGU196617 PQQ196616:PQQ196617 QAM196616:QAM196617 QKI196616:QKI196617 QUE196616:QUE196617 REA196616:REA196617 RNW196616:RNW196617 RXS196616:RXS196617 SHO196616:SHO196617 SRK196616:SRK196617 TBG196616:TBG196617 TLC196616:TLC196617 TUY196616:TUY196617 UEU196616:UEU196617 UOQ196616:UOQ196617 UYM196616:UYM196617 VII196616:VII196617 VSE196616:VSE196617 WCA196616:WCA196617 WLW196616:WLW196617 WVS196616:WVS196617 L262152:L262153 JG262152:JG262153 TC262152:TC262153 ACY262152:ACY262153 AMU262152:AMU262153 AWQ262152:AWQ262153 BGM262152:BGM262153 BQI262152:BQI262153 CAE262152:CAE262153 CKA262152:CKA262153 CTW262152:CTW262153 DDS262152:DDS262153 DNO262152:DNO262153 DXK262152:DXK262153 EHG262152:EHG262153 ERC262152:ERC262153 FAY262152:FAY262153 FKU262152:FKU262153 FUQ262152:FUQ262153 GEM262152:GEM262153 GOI262152:GOI262153 GYE262152:GYE262153 HIA262152:HIA262153 HRW262152:HRW262153 IBS262152:IBS262153 ILO262152:ILO262153 IVK262152:IVK262153 JFG262152:JFG262153 JPC262152:JPC262153 JYY262152:JYY262153 KIU262152:KIU262153 KSQ262152:KSQ262153 LCM262152:LCM262153 LMI262152:LMI262153 LWE262152:LWE262153 MGA262152:MGA262153 MPW262152:MPW262153 MZS262152:MZS262153 NJO262152:NJO262153 NTK262152:NTK262153 ODG262152:ODG262153 ONC262152:ONC262153 OWY262152:OWY262153 PGU262152:PGU262153 PQQ262152:PQQ262153 QAM262152:QAM262153 QKI262152:QKI262153 QUE262152:QUE262153 REA262152:REA262153 RNW262152:RNW262153 RXS262152:RXS262153 SHO262152:SHO262153 SRK262152:SRK262153 TBG262152:TBG262153 TLC262152:TLC262153 TUY262152:TUY262153 UEU262152:UEU262153 UOQ262152:UOQ262153 UYM262152:UYM262153 VII262152:VII262153 VSE262152:VSE262153 WCA262152:WCA262153 WLW262152:WLW262153 WVS262152:WVS262153 L327688:L327689 JG327688:JG327689 TC327688:TC327689 ACY327688:ACY327689 AMU327688:AMU327689 AWQ327688:AWQ327689 BGM327688:BGM327689 BQI327688:BQI327689 CAE327688:CAE327689 CKA327688:CKA327689 CTW327688:CTW327689 DDS327688:DDS327689 DNO327688:DNO327689 DXK327688:DXK327689 EHG327688:EHG327689 ERC327688:ERC327689 FAY327688:FAY327689 FKU327688:FKU327689 FUQ327688:FUQ327689 GEM327688:GEM327689 GOI327688:GOI327689 GYE327688:GYE327689 HIA327688:HIA327689 HRW327688:HRW327689 IBS327688:IBS327689 ILO327688:ILO327689 IVK327688:IVK327689 JFG327688:JFG327689 JPC327688:JPC327689 JYY327688:JYY327689 KIU327688:KIU327689 KSQ327688:KSQ327689 LCM327688:LCM327689 LMI327688:LMI327689 LWE327688:LWE327689 MGA327688:MGA327689 MPW327688:MPW327689 MZS327688:MZS327689 NJO327688:NJO327689 NTK327688:NTK327689 ODG327688:ODG327689 ONC327688:ONC327689 OWY327688:OWY327689 PGU327688:PGU327689 PQQ327688:PQQ327689 QAM327688:QAM327689 QKI327688:QKI327689 QUE327688:QUE327689 REA327688:REA327689 RNW327688:RNW327689 RXS327688:RXS327689 SHO327688:SHO327689 SRK327688:SRK327689 TBG327688:TBG327689 TLC327688:TLC327689 TUY327688:TUY327689 UEU327688:UEU327689 UOQ327688:UOQ327689 UYM327688:UYM327689 VII327688:VII327689 VSE327688:VSE327689 WCA327688:WCA327689 WLW327688:WLW327689 WVS327688:WVS327689 L393224:L393225 JG393224:JG393225 TC393224:TC393225 ACY393224:ACY393225 AMU393224:AMU393225 AWQ393224:AWQ393225 BGM393224:BGM393225 BQI393224:BQI393225 CAE393224:CAE393225 CKA393224:CKA393225 CTW393224:CTW393225 DDS393224:DDS393225 DNO393224:DNO393225 DXK393224:DXK393225 EHG393224:EHG393225 ERC393224:ERC393225 FAY393224:FAY393225 FKU393224:FKU393225 FUQ393224:FUQ393225 GEM393224:GEM393225 GOI393224:GOI393225 GYE393224:GYE393225 HIA393224:HIA393225 HRW393224:HRW393225 IBS393224:IBS393225 ILO393224:ILO393225 IVK393224:IVK393225 JFG393224:JFG393225 JPC393224:JPC393225 JYY393224:JYY393225 KIU393224:KIU393225 KSQ393224:KSQ393225 LCM393224:LCM393225 LMI393224:LMI393225 LWE393224:LWE393225 MGA393224:MGA393225 MPW393224:MPW393225 MZS393224:MZS393225 NJO393224:NJO393225 NTK393224:NTK393225 ODG393224:ODG393225 ONC393224:ONC393225 OWY393224:OWY393225 PGU393224:PGU393225 PQQ393224:PQQ393225 QAM393224:QAM393225 QKI393224:QKI393225 QUE393224:QUE393225 REA393224:REA393225 RNW393224:RNW393225 RXS393224:RXS393225 SHO393224:SHO393225 SRK393224:SRK393225 TBG393224:TBG393225 TLC393224:TLC393225 TUY393224:TUY393225 UEU393224:UEU393225 UOQ393224:UOQ393225 UYM393224:UYM393225 VII393224:VII393225 VSE393224:VSE393225 WCA393224:WCA393225 WLW393224:WLW393225 WVS393224:WVS393225 L458760:L458761 JG458760:JG458761 TC458760:TC458761 ACY458760:ACY458761 AMU458760:AMU458761 AWQ458760:AWQ458761 BGM458760:BGM458761 BQI458760:BQI458761 CAE458760:CAE458761 CKA458760:CKA458761 CTW458760:CTW458761 DDS458760:DDS458761 DNO458760:DNO458761 DXK458760:DXK458761 EHG458760:EHG458761 ERC458760:ERC458761 FAY458760:FAY458761 FKU458760:FKU458761 FUQ458760:FUQ458761 GEM458760:GEM458761 GOI458760:GOI458761 GYE458760:GYE458761 HIA458760:HIA458761 HRW458760:HRW458761 IBS458760:IBS458761 ILO458760:ILO458761 IVK458760:IVK458761 JFG458760:JFG458761 JPC458760:JPC458761 JYY458760:JYY458761 KIU458760:KIU458761 KSQ458760:KSQ458761 LCM458760:LCM458761 LMI458760:LMI458761 LWE458760:LWE458761 MGA458760:MGA458761 MPW458760:MPW458761 MZS458760:MZS458761 NJO458760:NJO458761 NTK458760:NTK458761 ODG458760:ODG458761 ONC458760:ONC458761 OWY458760:OWY458761 PGU458760:PGU458761 PQQ458760:PQQ458761 QAM458760:QAM458761 QKI458760:QKI458761 QUE458760:QUE458761 REA458760:REA458761 RNW458760:RNW458761 RXS458760:RXS458761 SHO458760:SHO458761 SRK458760:SRK458761 TBG458760:TBG458761 TLC458760:TLC458761 TUY458760:TUY458761 UEU458760:UEU458761 UOQ458760:UOQ458761 UYM458760:UYM458761 VII458760:VII458761 VSE458760:VSE458761 WCA458760:WCA458761 WLW458760:WLW458761 WVS458760:WVS458761 L524296:L524297 JG524296:JG524297 TC524296:TC524297 ACY524296:ACY524297 AMU524296:AMU524297 AWQ524296:AWQ524297 BGM524296:BGM524297 BQI524296:BQI524297 CAE524296:CAE524297 CKA524296:CKA524297 CTW524296:CTW524297 DDS524296:DDS524297 DNO524296:DNO524297 DXK524296:DXK524297 EHG524296:EHG524297 ERC524296:ERC524297 FAY524296:FAY524297 FKU524296:FKU524297 FUQ524296:FUQ524297 GEM524296:GEM524297 GOI524296:GOI524297 GYE524296:GYE524297 HIA524296:HIA524297 HRW524296:HRW524297 IBS524296:IBS524297 ILO524296:ILO524297 IVK524296:IVK524297 JFG524296:JFG524297 JPC524296:JPC524297 JYY524296:JYY524297 KIU524296:KIU524297 KSQ524296:KSQ524297 LCM524296:LCM524297 LMI524296:LMI524297 LWE524296:LWE524297 MGA524296:MGA524297 MPW524296:MPW524297 MZS524296:MZS524297 NJO524296:NJO524297 NTK524296:NTK524297 ODG524296:ODG524297 ONC524296:ONC524297 OWY524296:OWY524297 PGU524296:PGU524297 PQQ524296:PQQ524297 QAM524296:QAM524297 QKI524296:QKI524297 QUE524296:QUE524297 REA524296:REA524297 RNW524296:RNW524297 RXS524296:RXS524297 SHO524296:SHO524297 SRK524296:SRK524297 TBG524296:TBG524297 TLC524296:TLC524297 TUY524296:TUY524297 UEU524296:UEU524297 UOQ524296:UOQ524297 UYM524296:UYM524297 VII524296:VII524297 VSE524296:VSE524297 WCA524296:WCA524297 WLW524296:WLW524297 WVS524296:WVS524297 L589832:L589833 JG589832:JG589833 TC589832:TC589833 ACY589832:ACY589833 AMU589832:AMU589833 AWQ589832:AWQ589833 BGM589832:BGM589833 BQI589832:BQI589833 CAE589832:CAE589833 CKA589832:CKA589833 CTW589832:CTW589833 DDS589832:DDS589833 DNO589832:DNO589833 DXK589832:DXK589833 EHG589832:EHG589833 ERC589832:ERC589833 FAY589832:FAY589833 FKU589832:FKU589833 FUQ589832:FUQ589833 GEM589832:GEM589833 GOI589832:GOI589833 GYE589832:GYE589833 HIA589832:HIA589833 HRW589832:HRW589833 IBS589832:IBS589833 ILO589832:ILO589833 IVK589832:IVK589833 JFG589832:JFG589833 JPC589832:JPC589833 JYY589832:JYY589833 KIU589832:KIU589833 KSQ589832:KSQ589833 LCM589832:LCM589833 LMI589832:LMI589833 LWE589832:LWE589833 MGA589832:MGA589833 MPW589832:MPW589833 MZS589832:MZS589833 NJO589832:NJO589833 NTK589832:NTK589833 ODG589832:ODG589833 ONC589832:ONC589833 OWY589832:OWY589833 PGU589832:PGU589833 PQQ589832:PQQ589833 QAM589832:QAM589833 QKI589832:QKI589833 QUE589832:QUE589833 REA589832:REA589833 RNW589832:RNW589833 RXS589832:RXS589833 SHO589832:SHO589833 SRK589832:SRK589833 TBG589832:TBG589833 TLC589832:TLC589833 TUY589832:TUY589833 UEU589832:UEU589833 UOQ589832:UOQ589833 UYM589832:UYM589833 VII589832:VII589833 VSE589832:VSE589833 WCA589832:WCA589833 WLW589832:WLW589833 WVS589832:WVS589833 L655368:L655369 JG655368:JG655369 TC655368:TC655369 ACY655368:ACY655369 AMU655368:AMU655369 AWQ655368:AWQ655369 BGM655368:BGM655369 BQI655368:BQI655369 CAE655368:CAE655369 CKA655368:CKA655369 CTW655368:CTW655369 DDS655368:DDS655369 DNO655368:DNO655369 DXK655368:DXK655369 EHG655368:EHG655369 ERC655368:ERC655369 FAY655368:FAY655369 FKU655368:FKU655369 FUQ655368:FUQ655369 GEM655368:GEM655369 GOI655368:GOI655369 GYE655368:GYE655369 HIA655368:HIA655369 HRW655368:HRW655369 IBS655368:IBS655369 ILO655368:ILO655369 IVK655368:IVK655369 JFG655368:JFG655369 JPC655368:JPC655369 JYY655368:JYY655369 KIU655368:KIU655369 KSQ655368:KSQ655369 LCM655368:LCM655369 LMI655368:LMI655369 LWE655368:LWE655369 MGA655368:MGA655369 MPW655368:MPW655369 MZS655368:MZS655369 NJO655368:NJO655369 NTK655368:NTK655369 ODG655368:ODG655369 ONC655368:ONC655369 OWY655368:OWY655369 PGU655368:PGU655369 PQQ655368:PQQ655369 QAM655368:QAM655369 QKI655368:QKI655369 QUE655368:QUE655369 REA655368:REA655369 RNW655368:RNW655369 RXS655368:RXS655369 SHO655368:SHO655369 SRK655368:SRK655369 TBG655368:TBG655369 TLC655368:TLC655369 TUY655368:TUY655369 UEU655368:UEU655369 UOQ655368:UOQ655369 UYM655368:UYM655369 VII655368:VII655369 VSE655368:VSE655369 WCA655368:WCA655369 WLW655368:WLW655369 WVS655368:WVS655369 L720904:L720905 JG720904:JG720905 TC720904:TC720905 ACY720904:ACY720905 AMU720904:AMU720905 AWQ720904:AWQ720905 BGM720904:BGM720905 BQI720904:BQI720905 CAE720904:CAE720905 CKA720904:CKA720905 CTW720904:CTW720905 DDS720904:DDS720905 DNO720904:DNO720905 DXK720904:DXK720905 EHG720904:EHG720905 ERC720904:ERC720905 FAY720904:FAY720905 FKU720904:FKU720905 FUQ720904:FUQ720905 GEM720904:GEM720905 GOI720904:GOI720905 GYE720904:GYE720905 HIA720904:HIA720905 HRW720904:HRW720905 IBS720904:IBS720905 ILO720904:ILO720905 IVK720904:IVK720905 JFG720904:JFG720905 JPC720904:JPC720905 JYY720904:JYY720905 KIU720904:KIU720905 KSQ720904:KSQ720905 LCM720904:LCM720905 LMI720904:LMI720905 LWE720904:LWE720905 MGA720904:MGA720905 MPW720904:MPW720905 MZS720904:MZS720905 NJO720904:NJO720905 NTK720904:NTK720905 ODG720904:ODG720905 ONC720904:ONC720905 OWY720904:OWY720905 PGU720904:PGU720905 PQQ720904:PQQ720905 QAM720904:QAM720905 QKI720904:QKI720905 QUE720904:QUE720905 REA720904:REA720905 RNW720904:RNW720905 RXS720904:RXS720905 SHO720904:SHO720905 SRK720904:SRK720905 TBG720904:TBG720905 TLC720904:TLC720905 TUY720904:TUY720905 UEU720904:UEU720905 UOQ720904:UOQ720905 UYM720904:UYM720905 VII720904:VII720905 VSE720904:VSE720905 WCA720904:WCA720905 WLW720904:WLW720905 WVS720904:WVS720905 L786440:L786441 JG786440:JG786441 TC786440:TC786441 ACY786440:ACY786441 AMU786440:AMU786441 AWQ786440:AWQ786441 BGM786440:BGM786441 BQI786440:BQI786441 CAE786440:CAE786441 CKA786440:CKA786441 CTW786440:CTW786441 DDS786440:DDS786441 DNO786440:DNO786441 DXK786440:DXK786441 EHG786440:EHG786441 ERC786440:ERC786441 FAY786440:FAY786441 FKU786440:FKU786441 FUQ786440:FUQ786441 GEM786440:GEM786441 GOI786440:GOI786441 GYE786440:GYE786441 HIA786440:HIA786441 HRW786440:HRW786441 IBS786440:IBS786441 ILO786440:ILO786441 IVK786440:IVK786441 JFG786440:JFG786441 JPC786440:JPC786441 JYY786440:JYY786441 KIU786440:KIU786441 KSQ786440:KSQ786441 LCM786440:LCM786441 LMI786440:LMI786441 LWE786440:LWE786441 MGA786440:MGA786441 MPW786440:MPW786441 MZS786440:MZS786441 NJO786440:NJO786441 NTK786440:NTK786441 ODG786440:ODG786441 ONC786440:ONC786441 OWY786440:OWY786441 PGU786440:PGU786441 PQQ786440:PQQ786441 QAM786440:QAM786441 QKI786440:QKI786441 QUE786440:QUE786441 REA786440:REA786441 RNW786440:RNW786441 RXS786440:RXS786441 SHO786440:SHO786441 SRK786440:SRK786441 TBG786440:TBG786441 TLC786440:TLC786441 TUY786440:TUY786441 UEU786440:UEU786441 UOQ786440:UOQ786441 UYM786440:UYM786441 VII786440:VII786441 VSE786440:VSE786441 WCA786440:WCA786441 WLW786440:WLW786441 WVS786440:WVS786441 L851976:L851977 JG851976:JG851977 TC851976:TC851977 ACY851976:ACY851977 AMU851976:AMU851977 AWQ851976:AWQ851977 BGM851976:BGM851977 BQI851976:BQI851977 CAE851976:CAE851977 CKA851976:CKA851977 CTW851976:CTW851977 DDS851976:DDS851977 DNO851976:DNO851977 DXK851976:DXK851977 EHG851976:EHG851977 ERC851976:ERC851977 FAY851976:FAY851977 FKU851976:FKU851977 FUQ851976:FUQ851977 GEM851976:GEM851977 GOI851976:GOI851977 GYE851976:GYE851977 HIA851976:HIA851977 HRW851976:HRW851977 IBS851976:IBS851977 ILO851976:ILO851977 IVK851976:IVK851977 JFG851976:JFG851977 JPC851976:JPC851977 JYY851976:JYY851977 KIU851976:KIU851977 KSQ851976:KSQ851977 LCM851976:LCM851977 LMI851976:LMI851977 LWE851976:LWE851977 MGA851976:MGA851977 MPW851976:MPW851977 MZS851976:MZS851977 NJO851976:NJO851977 NTK851976:NTK851977 ODG851976:ODG851977 ONC851976:ONC851977 OWY851976:OWY851977 PGU851976:PGU851977 PQQ851976:PQQ851977 QAM851976:QAM851977 QKI851976:QKI851977 QUE851976:QUE851977 REA851976:REA851977 RNW851976:RNW851977 RXS851976:RXS851977 SHO851976:SHO851977 SRK851976:SRK851977 TBG851976:TBG851977 TLC851976:TLC851977 TUY851976:TUY851977 UEU851976:UEU851977 UOQ851976:UOQ851977 UYM851976:UYM851977 VII851976:VII851977 VSE851976:VSE851977 WCA851976:WCA851977 WLW851976:WLW851977 WVS851976:WVS851977 L917512:L917513 JG917512:JG917513 TC917512:TC917513 ACY917512:ACY917513 AMU917512:AMU917513 AWQ917512:AWQ917513 BGM917512:BGM917513 BQI917512:BQI917513 CAE917512:CAE917513 CKA917512:CKA917513 CTW917512:CTW917513 DDS917512:DDS917513 DNO917512:DNO917513 DXK917512:DXK917513 EHG917512:EHG917513 ERC917512:ERC917513 FAY917512:FAY917513 FKU917512:FKU917513 FUQ917512:FUQ917513 GEM917512:GEM917513 GOI917512:GOI917513 GYE917512:GYE917513 HIA917512:HIA917513 HRW917512:HRW917513 IBS917512:IBS917513 ILO917512:ILO917513 IVK917512:IVK917513 JFG917512:JFG917513 JPC917512:JPC917513 JYY917512:JYY917513 KIU917512:KIU917513 KSQ917512:KSQ917513 LCM917512:LCM917513 LMI917512:LMI917513 LWE917512:LWE917513 MGA917512:MGA917513 MPW917512:MPW917513 MZS917512:MZS917513 NJO917512:NJO917513 NTK917512:NTK917513 ODG917512:ODG917513 ONC917512:ONC917513 OWY917512:OWY917513 PGU917512:PGU917513 PQQ917512:PQQ917513 QAM917512:QAM917513 QKI917512:QKI917513 QUE917512:QUE917513 REA917512:REA917513 RNW917512:RNW917513 RXS917512:RXS917513 SHO917512:SHO917513 SRK917512:SRK917513 TBG917512:TBG917513 TLC917512:TLC917513 TUY917512:TUY917513 UEU917512:UEU917513 UOQ917512:UOQ917513 UYM917512:UYM917513 VII917512:VII917513 VSE917512:VSE917513 WCA917512:WCA917513 WLW917512:WLW917513 WVS917512:WVS917513 L983048:L983049 JG983048:JG983049 TC983048:TC983049 ACY983048:ACY983049 AMU983048:AMU983049 AWQ983048:AWQ983049 BGM983048:BGM983049 BQI983048:BQI983049 CAE983048:CAE983049 CKA983048:CKA983049 CTW983048:CTW983049 DDS983048:DDS983049 DNO983048:DNO983049 DXK983048:DXK983049 EHG983048:EHG983049 ERC983048:ERC983049 FAY983048:FAY983049 FKU983048:FKU983049 FUQ983048:FUQ983049 GEM983048:GEM983049 GOI983048:GOI983049 GYE983048:GYE983049 HIA983048:HIA983049 HRW983048:HRW983049 IBS983048:IBS983049 ILO983048:ILO983049 IVK983048:IVK983049 JFG983048:JFG983049 JPC983048:JPC983049 JYY983048:JYY983049 KIU983048:KIU983049 KSQ983048:KSQ983049 LCM983048:LCM983049 LMI983048:LMI983049 LWE983048:LWE983049 MGA983048:MGA983049 MPW983048:MPW983049 MZS983048:MZS983049 NJO983048:NJO983049 NTK983048:NTK983049 ODG983048:ODG983049 ONC983048:ONC983049 OWY983048:OWY983049 PGU983048:PGU983049 PQQ983048:PQQ983049 QAM983048:QAM983049 QKI983048:QKI983049 QUE983048:QUE983049 REA983048:REA983049 RNW983048:RNW983049 RXS983048:RXS983049 SHO983048:SHO983049 SRK983048:SRK983049 TBG983048:TBG983049 TLC983048:TLC983049 TUY983048:TUY983049 UEU983048:UEU983049 UOQ983048:UOQ983049 UYM983048:UYM983049 VII983048:VII983049 VSE983048:VSE983049 WCA983048:WCA983049 WLW983048:WLW983049 WVS983048:WVS983049 JY27 TU27 ADQ27 ANM27 AXI27 BHE27 BRA27 CAW27 CKS27 CUO27 DEK27 DOG27 DYC27 EHY27 ERU27 FBQ27 FLM27 FVI27 GFE27 GPA27 GYW27 HIS27 HSO27 ICK27 IMG27 IWC27 JFY27 JPU27 JZQ27 KJM27 KTI27 LDE27 LNA27 LWW27 MGS27 MQO27 NAK27 NKG27 NUC27 ODY27 ONU27 OXQ27 PHM27 PRI27 QBE27 QLA27 QUW27 RES27 ROO27 RYK27 SIG27 SSC27 TBY27 TLU27 TVQ27 UFM27 UPI27 UZE27 VJA27 VSW27 WCS27 WMO27 WWK27 AC65544 JY65544 TU65544 ADQ65544 ANM65544 AXI65544 BHE65544 BRA65544 CAW65544 CKS65544 CUO65544 DEK65544 DOG65544 DYC65544 EHY65544 ERU65544 FBQ65544 FLM65544 FVI65544 GFE65544 GPA65544 GYW65544 HIS65544 HSO65544 ICK65544 IMG65544 IWC65544 JFY65544 JPU65544 JZQ65544 KJM65544 KTI65544 LDE65544 LNA65544 LWW65544 MGS65544 MQO65544 NAK65544 NKG65544 NUC65544 ODY65544 ONU65544 OXQ65544 PHM65544 PRI65544 QBE65544 QLA65544 QUW65544 RES65544 ROO65544 RYK65544 SIG65544 SSC65544 TBY65544 TLU65544 TVQ65544 UFM65544 UPI65544 UZE65544 VJA65544 VSW65544 WCS65544 WMO65544 WWK65544 AC131080 JY131080 TU131080 ADQ131080 ANM131080 AXI131080 BHE131080 BRA131080 CAW131080 CKS131080 CUO131080 DEK131080 DOG131080 DYC131080 EHY131080 ERU131080 FBQ131080 FLM131080 FVI131080 GFE131080 GPA131080 GYW131080 HIS131080 HSO131080 ICK131080 IMG131080 IWC131080 JFY131080 JPU131080 JZQ131080 KJM131080 KTI131080 LDE131080 LNA131080 LWW131080 MGS131080 MQO131080 NAK131080 NKG131080 NUC131080 ODY131080 ONU131080 OXQ131080 PHM131080 PRI131080 QBE131080 QLA131080 QUW131080 RES131080 ROO131080 RYK131080 SIG131080 SSC131080 TBY131080 TLU131080 TVQ131080 UFM131080 UPI131080 UZE131080 VJA131080 VSW131080 WCS131080 WMO131080 WWK131080 AC196616 JY196616 TU196616 ADQ196616 ANM196616 AXI196616 BHE196616 BRA196616 CAW196616 CKS196616 CUO196616 DEK196616 DOG196616 DYC196616 EHY196616 ERU196616 FBQ196616 FLM196616 FVI196616 GFE196616 GPA196616 GYW196616 HIS196616 HSO196616 ICK196616 IMG196616 IWC196616 JFY196616 JPU196616 JZQ196616 KJM196616 KTI196616 LDE196616 LNA196616 LWW196616 MGS196616 MQO196616 NAK196616 NKG196616 NUC196616 ODY196616 ONU196616 OXQ196616 PHM196616 PRI196616 QBE196616 QLA196616 QUW196616 RES196616 ROO196616 RYK196616 SIG196616 SSC196616 TBY196616 TLU196616 TVQ196616 UFM196616 UPI196616 UZE196616 VJA196616 VSW196616 WCS196616 WMO196616 WWK196616 AC262152 JY262152 TU262152 ADQ262152 ANM262152 AXI262152 BHE262152 BRA262152 CAW262152 CKS262152 CUO262152 DEK262152 DOG262152 DYC262152 EHY262152 ERU262152 FBQ262152 FLM262152 FVI262152 GFE262152 GPA262152 GYW262152 HIS262152 HSO262152 ICK262152 IMG262152 IWC262152 JFY262152 JPU262152 JZQ262152 KJM262152 KTI262152 LDE262152 LNA262152 LWW262152 MGS262152 MQO262152 NAK262152 NKG262152 NUC262152 ODY262152 ONU262152 OXQ262152 PHM262152 PRI262152 QBE262152 QLA262152 QUW262152 RES262152 ROO262152 RYK262152 SIG262152 SSC262152 TBY262152 TLU262152 TVQ262152 UFM262152 UPI262152 UZE262152 VJA262152 VSW262152 WCS262152 WMO262152 WWK262152 AC327688 JY327688 TU327688 ADQ327688 ANM327688 AXI327688 BHE327688 BRA327688 CAW327688 CKS327688 CUO327688 DEK327688 DOG327688 DYC327688 EHY327688 ERU327688 FBQ327688 FLM327688 FVI327688 GFE327688 GPA327688 GYW327688 HIS327688 HSO327688 ICK327688 IMG327688 IWC327688 JFY327688 JPU327688 JZQ327688 KJM327688 KTI327688 LDE327688 LNA327688 LWW327688 MGS327688 MQO327688 NAK327688 NKG327688 NUC327688 ODY327688 ONU327688 OXQ327688 PHM327688 PRI327688 QBE327688 QLA327688 QUW327688 RES327688 ROO327688 RYK327688 SIG327688 SSC327688 TBY327688 TLU327688 TVQ327688 UFM327688 UPI327688 UZE327688 VJA327688 VSW327688 WCS327688 WMO327688 WWK327688 AC393224 JY393224 TU393224 ADQ393224 ANM393224 AXI393224 BHE393224 BRA393224 CAW393224 CKS393224 CUO393224 DEK393224 DOG393224 DYC393224 EHY393224 ERU393224 FBQ393224 FLM393224 FVI393224 GFE393224 GPA393224 GYW393224 HIS393224 HSO393224 ICK393224 IMG393224 IWC393224 JFY393224 JPU393224 JZQ393224 KJM393224 KTI393224 LDE393224 LNA393224 LWW393224 MGS393224 MQO393224 NAK393224 NKG393224 NUC393224 ODY393224 ONU393224 OXQ393224 PHM393224 PRI393224 QBE393224 QLA393224 QUW393224 RES393224 ROO393224 RYK393224 SIG393224 SSC393224 TBY393224 TLU393224 TVQ393224 UFM393224 UPI393224 UZE393224 VJA393224 VSW393224 WCS393224 WMO393224 WWK393224 AC458760 JY458760 TU458760 ADQ458760 ANM458760 AXI458760 BHE458760 BRA458760 CAW458760 CKS458760 CUO458760 DEK458760 DOG458760 DYC458760 EHY458760 ERU458760 FBQ458760 FLM458760 FVI458760 GFE458760 GPA458760 GYW458760 HIS458760 HSO458760 ICK458760 IMG458760 IWC458760 JFY458760 JPU458760 JZQ458760 KJM458760 KTI458760 LDE458760 LNA458760 LWW458760 MGS458760 MQO458760 NAK458760 NKG458760 NUC458760 ODY458760 ONU458760 OXQ458760 PHM458760 PRI458760 QBE458760 QLA458760 QUW458760 RES458760 ROO458760 RYK458760 SIG458760 SSC458760 TBY458760 TLU458760 TVQ458760 UFM458760 UPI458760 UZE458760 VJA458760 VSW458760 WCS458760 WMO458760 WWK458760 AC524296 JY524296 TU524296 ADQ524296 ANM524296 AXI524296 BHE524296 BRA524296 CAW524296 CKS524296 CUO524296 DEK524296 DOG524296 DYC524296 EHY524296 ERU524296 FBQ524296 FLM524296 FVI524296 GFE524296 GPA524296 GYW524296 HIS524296 HSO524296 ICK524296 IMG524296 IWC524296 JFY524296 JPU524296 JZQ524296 KJM524296 KTI524296 LDE524296 LNA524296 LWW524296 MGS524296 MQO524296 NAK524296 NKG524296 NUC524296 ODY524296 ONU524296 OXQ524296 PHM524296 PRI524296 QBE524296 QLA524296 QUW524296 RES524296 ROO524296 RYK524296 SIG524296 SSC524296 TBY524296 TLU524296 TVQ524296 UFM524296 UPI524296 UZE524296 VJA524296 VSW524296 WCS524296 WMO524296 WWK524296 AC589832 JY589832 TU589832 ADQ589832 ANM589832 AXI589832 BHE589832 BRA589832 CAW589832 CKS589832 CUO589832 DEK589832 DOG589832 DYC589832 EHY589832 ERU589832 FBQ589832 FLM589832 FVI589832 GFE589832 GPA589832 GYW589832 HIS589832 HSO589832 ICK589832 IMG589832 IWC589832 JFY589832 JPU589832 JZQ589832 KJM589832 KTI589832 LDE589832 LNA589832 LWW589832 MGS589832 MQO589832 NAK589832 NKG589832 NUC589832 ODY589832 ONU589832 OXQ589832 PHM589832 PRI589832 QBE589832 QLA589832 QUW589832 RES589832 ROO589832 RYK589832 SIG589832 SSC589832 TBY589832 TLU589832 TVQ589832 UFM589832 UPI589832 UZE589832 VJA589832 VSW589832 WCS589832 WMO589832 WWK589832 AC655368 JY655368 TU655368 ADQ655368 ANM655368 AXI655368 BHE655368 BRA655368 CAW655368 CKS655368 CUO655368 DEK655368 DOG655368 DYC655368 EHY655368 ERU655368 FBQ655368 FLM655368 FVI655368 GFE655368 GPA655368 GYW655368 HIS655368 HSO655368 ICK655368 IMG655368 IWC655368 JFY655368 JPU655368 JZQ655368 KJM655368 KTI655368 LDE655368 LNA655368 LWW655368 MGS655368 MQO655368 NAK655368 NKG655368 NUC655368 ODY655368 ONU655368 OXQ655368 PHM655368 PRI655368 QBE655368 QLA655368 QUW655368 RES655368 ROO655368 RYK655368 SIG655368 SSC655368 TBY655368 TLU655368 TVQ655368 UFM655368 UPI655368 UZE655368 VJA655368 VSW655368 WCS655368 WMO655368 WWK655368 AC720904 JY720904 TU720904 ADQ720904 ANM720904 AXI720904 BHE720904 BRA720904 CAW720904 CKS720904 CUO720904 DEK720904 DOG720904 DYC720904 EHY720904 ERU720904 FBQ720904 FLM720904 FVI720904 GFE720904 GPA720904 GYW720904 HIS720904 HSO720904 ICK720904 IMG720904 IWC720904 JFY720904 JPU720904 JZQ720904 KJM720904 KTI720904 LDE720904 LNA720904 LWW720904 MGS720904 MQO720904 NAK720904 NKG720904 NUC720904 ODY720904 ONU720904 OXQ720904 PHM720904 PRI720904 QBE720904 QLA720904 QUW720904 RES720904 ROO720904 RYK720904 SIG720904 SSC720904 TBY720904 TLU720904 TVQ720904 UFM720904 UPI720904 UZE720904 VJA720904 VSW720904 WCS720904 WMO720904 WWK720904 AC786440 JY786440 TU786440 ADQ786440 ANM786440 AXI786440 BHE786440 BRA786440 CAW786440 CKS786440 CUO786440 DEK786440 DOG786440 DYC786440 EHY786440 ERU786440 FBQ786440 FLM786440 FVI786440 GFE786440 GPA786440 GYW786440 HIS786440 HSO786440 ICK786440 IMG786440 IWC786440 JFY786440 JPU786440 JZQ786440 KJM786440 KTI786440 LDE786440 LNA786440 LWW786440 MGS786440 MQO786440 NAK786440 NKG786440 NUC786440 ODY786440 ONU786440 OXQ786440 PHM786440 PRI786440 QBE786440 QLA786440 QUW786440 RES786440 ROO786440 RYK786440 SIG786440 SSC786440 TBY786440 TLU786440 TVQ786440 UFM786440 UPI786440 UZE786440 VJA786440 VSW786440 WCS786440 WMO786440 WWK786440 AC851976 JY851976 TU851976 ADQ851976 ANM851976 AXI851976 BHE851976 BRA851976 CAW851976 CKS851976 CUO851976 DEK851976 DOG851976 DYC851976 EHY851976 ERU851976 FBQ851976 FLM851976 FVI851976 GFE851976 GPA851976 GYW851976 HIS851976 HSO851976 ICK851976 IMG851976 IWC851976 JFY851976 JPU851976 JZQ851976 KJM851976 KTI851976 LDE851976 LNA851976 LWW851976 MGS851976 MQO851976 NAK851976 NKG851976 NUC851976 ODY851976 ONU851976 OXQ851976 PHM851976 PRI851976 QBE851976 QLA851976 QUW851976 RES851976 ROO851976 RYK851976 SIG851976 SSC851976 TBY851976 TLU851976 TVQ851976 UFM851976 UPI851976 UZE851976 VJA851976 VSW851976 WCS851976 WMO851976 WWK851976 AC917512 JY917512 TU917512 ADQ917512 ANM917512 AXI917512 BHE917512 BRA917512 CAW917512 CKS917512 CUO917512 DEK917512 DOG917512 DYC917512 EHY917512 ERU917512 FBQ917512 FLM917512 FVI917512 GFE917512 GPA917512 GYW917512 HIS917512 HSO917512 ICK917512 IMG917512 IWC917512 JFY917512 JPU917512 JZQ917512 KJM917512 KTI917512 LDE917512 LNA917512 LWW917512 MGS917512 MQO917512 NAK917512 NKG917512 NUC917512 ODY917512 ONU917512 OXQ917512 PHM917512 PRI917512 QBE917512 QLA917512 QUW917512 RES917512 ROO917512 RYK917512 SIG917512 SSC917512 TBY917512 TLU917512 TVQ917512 UFM917512 UPI917512 UZE917512 VJA917512 VSW917512 WCS917512 WMO917512 WWK917512 AC983048 JY983048 TU983048 ADQ983048 ANM983048 AXI983048 BHE983048 BRA983048 CAW983048 CKS983048 CUO983048 DEK983048 DOG983048 DYC983048 EHY983048 ERU983048 FBQ983048 FLM983048 FVI983048 GFE983048 GPA983048 GYW983048 HIS983048 HSO983048 ICK983048 IMG983048 IWC983048 JFY983048 JPU983048 JZQ983048 KJM983048 KTI983048 LDE983048 LNA983048 LWW983048 MGS983048 MQO983048 NAK983048 NKG983048 NUC983048 ODY983048 ONU983048 OXQ983048 PHM983048 PRI983048 QBE983048 QLA983048 QUW983048 RES983048 ROO983048 RYK983048 SIG983048 SSC983048 TBY983048 TLU983048 TVQ983048 UFM983048 UPI983048 UZE983048 VJA983048 VSW983048 WCS983048 WMO983048 WWK983048 C41:G42 JE23:JE24 TA23:TA24 ACW23:ACW24 AMS23:AMS24 AWO23:AWO24 BGK23:BGK24 BQG23:BQG24 CAC23:CAC24 CJY23:CJY24 CTU23:CTU24 DDQ23:DDQ24 DNM23:DNM24 DXI23:DXI24 EHE23:EHE24 ERA23:ERA24 FAW23:FAW24 FKS23:FKS24 FUO23:FUO24 GEK23:GEK24 GOG23:GOG24 GYC23:GYC24 HHY23:HHY24 HRU23:HRU24 IBQ23:IBQ24 ILM23:ILM24 IVI23:IVI24 JFE23:JFE24 JPA23:JPA24 JYW23:JYW24 KIS23:KIS24 KSO23:KSO24 LCK23:LCK24 LMG23:LMG24 LWC23:LWC24 MFY23:MFY24 MPU23:MPU24 MZQ23:MZQ24 NJM23:NJM24 NTI23:NTI24 ODE23:ODE24 ONA23:ONA24 OWW23:OWW24 PGS23:PGS24 PQO23:PQO24 QAK23:QAK24 QKG23:QKG24 QUC23:QUC24 RDY23:RDY24 RNU23:RNU24 RXQ23:RXQ24 SHM23:SHM24 SRI23:SRI24 TBE23:TBE24 TLA23:TLA24 TUW23:TUW24 UES23:UES24 UOO23:UOO24 UYK23:UYK24 VIG23:VIG24 VSC23:VSC24 WBY23:WBY24 WLU23:WLU24 WVQ23:WVQ24 J65540:J65541 JE65540:JE65541 TA65540:TA65541 ACW65540:ACW65541 AMS65540:AMS65541 AWO65540:AWO65541 BGK65540:BGK65541 BQG65540:BQG65541 CAC65540:CAC65541 CJY65540:CJY65541 CTU65540:CTU65541 DDQ65540:DDQ65541 DNM65540:DNM65541 DXI65540:DXI65541 EHE65540:EHE65541 ERA65540:ERA65541 FAW65540:FAW65541 FKS65540:FKS65541 FUO65540:FUO65541 GEK65540:GEK65541 GOG65540:GOG65541 GYC65540:GYC65541 HHY65540:HHY65541 HRU65540:HRU65541 IBQ65540:IBQ65541 ILM65540:ILM65541 IVI65540:IVI65541 JFE65540:JFE65541 JPA65540:JPA65541 JYW65540:JYW65541 KIS65540:KIS65541 KSO65540:KSO65541 LCK65540:LCK65541 LMG65540:LMG65541 LWC65540:LWC65541 MFY65540:MFY65541 MPU65540:MPU65541 MZQ65540:MZQ65541 NJM65540:NJM65541 NTI65540:NTI65541 ODE65540:ODE65541 ONA65540:ONA65541 OWW65540:OWW65541 PGS65540:PGS65541 PQO65540:PQO65541 QAK65540:QAK65541 QKG65540:QKG65541 QUC65540:QUC65541 RDY65540:RDY65541 RNU65540:RNU65541 RXQ65540:RXQ65541 SHM65540:SHM65541 SRI65540:SRI65541 TBE65540:TBE65541 TLA65540:TLA65541 TUW65540:TUW65541 UES65540:UES65541 UOO65540:UOO65541 UYK65540:UYK65541 VIG65540:VIG65541 VSC65540:VSC65541 WBY65540:WBY65541 WLU65540:WLU65541 WVQ65540:WVQ65541 J131076:J131077 JE131076:JE131077 TA131076:TA131077 ACW131076:ACW131077 AMS131076:AMS131077 AWO131076:AWO131077 BGK131076:BGK131077 BQG131076:BQG131077 CAC131076:CAC131077 CJY131076:CJY131077 CTU131076:CTU131077 DDQ131076:DDQ131077 DNM131076:DNM131077 DXI131076:DXI131077 EHE131076:EHE131077 ERA131076:ERA131077 FAW131076:FAW131077 FKS131076:FKS131077 FUO131076:FUO131077 GEK131076:GEK131077 GOG131076:GOG131077 GYC131076:GYC131077 HHY131076:HHY131077 HRU131076:HRU131077 IBQ131076:IBQ131077 ILM131076:ILM131077 IVI131076:IVI131077 JFE131076:JFE131077 JPA131076:JPA131077 JYW131076:JYW131077 KIS131076:KIS131077 KSO131076:KSO131077 LCK131076:LCK131077 LMG131076:LMG131077 LWC131076:LWC131077 MFY131076:MFY131077 MPU131076:MPU131077 MZQ131076:MZQ131077 NJM131076:NJM131077 NTI131076:NTI131077 ODE131076:ODE131077 ONA131076:ONA131077 OWW131076:OWW131077 PGS131076:PGS131077 PQO131076:PQO131077 QAK131076:QAK131077 QKG131076:QKG131077 QUC131076:QUC131077 RDY131076:RDY131077 RNU131076:RNU131077 RXQ131076:RXQ131077 SHM131076:SHM131077 SRI131076:SRI131077 TBE131076:TBE131077 TLA131076:TLA131077 TUW131076:TUW131077 UES131076:UES131077 UOO131076:UOO131077 UYK131076:UYK131077 VIG131076:VIG131077 VSC131076:VSC131077 WBY131076:WBY131077 WLU131076:WLU131077 WVQ131076:WVQ131077 J196612:J196613 JE196612:JE196613 TA196612:TA196613 ACW196612:ACW196613 AMS196612:AMS196613 AWO196612:AWO196613 BGK196612:BGK196613 BQG196612:BQG196613 CAC196612:CAC196613 CJY196612:CJY196613 CTU196612:CTU196613 DDQ196612:DDQ196613 DNM196612:DNM196613 DXI196612:DXI196613 EHE196612:EHE196613 ERA196612:ERA196613 FAW196612:FAW196613 FKS196612:FKS196613 FUO196612:FUO196613 GEK196612:GEK196613 GOG196612:GOG196613 GYC196612:GYC196613 HHY196612:HHY196613 HRU196612:HRU196613 IBQ196612:IBQ196613 ILM196612:ILM196613 IVI196612:IVI196613 JFE196612:JFE196613 JPA196612:JPA196613 JYW196612:JYW196613 KIS196612:KIS196613 KSO196612:KSO196613 LCK196612:LCK196613 LMG196612:LMG196613 LWC196612:LWC196613 MFY196612:MFY196613 MPU196612:MPU196613 MZQ196612:MZQ196613 NJM196612:NJM196613 NTI196612:NTI196613 ODE196612:ODE196613 ONA196612:ONA196613 OWW196612:OWW196613 PGS196612:PGS196613 PQO196612:PQO196613 QAK196612:QAK196613 QKG196612:QKG196613 QUC196612:QUC196613 RDY196612:RDY196613 RNU196612:RNU196613 RXQ196612:RXQ196613 SHM196612:SHM196613 SRI196612:SRI196613 TBE196612:TBE196613 TLA196612:TLA196613 TUW196612:TUW196613 UES196612:UES196613 UOO196612:UOO196613 UYK196612:UYK196613 VIG196612:VIG196613 VSC196612:VSC196613 WBY196612:WBY196613 WLU196612:WLU196613 WVQ196612:WVQ196613 J262148:J262149 JE262148:JE262149 TA262148:TA262149 ACW262148:ACW262149 AMS262148:AMS262149 AWO262148:AWO262149 BGK262148:BGK262149 BQG262148:BQG262149 CAC262148:CAC262149 CJY262148:CJY262149 CTU262148:CTU262149 DDQ262148:DDQ262149 DNM262148:DNM262149 DXI262148:DXI262149 EHE262148:EHE262149 ERA262148:ERA262149 FAW262148:FAW262149 FKS262148:FKS262149 FUO262148:FUO262149 GEK262148:GEK262149 GOG262148:GOG262149 GYC262148:GYC262149 HHY262148:HHY262149 HRU262148:HRU262149 IBQ262148:IBQ262149 ILM262148:ILM262149 IVI262148:IVI262149 JFE262148:JFE262149 JPA262148:JPA262149 JYW262148:JYW262149 KIS262148:KIS262149 KSO262148:KSO262149 LCK262148:LCK262149 LMG262148:LMG262149 LWC262148:LWC262149 MFY262148:MFY262149 MPU262148:MPU262149 MZQ262148:MZQ262149 NJM262148:NJM262149 NTI262148:NTI262149 ODE262148:ODE262149 ONA262148:ONA262149 OWW262148:OWW262149 PGS262148:PGS262149 PQO262148:PQO262149 QAK262148:QAK262149 QKG262148:QKG262149 QUC262148:QUC262149 RDY262148:RDY262149 RNU262148:RNU262149 RXQ262148:RXQ262149 SHM262148:SHM262149 SRI262148:SRI262149 TBE262148:TBE262149 TLA262148:TLA262149 TUW262148:TUW262149 UES262148:UES262149 UOO262148:UOO262149 UYK262148:UYK262149 VIG262148:VIG262149 VSC262148:VSC262149 WBY262148:WBY262149 WLU262148:WLU262149 WVQ262148:WVQ262149 J327684:J327685 JE327684:JE327685 TA327684:TA327685 ACW327684:ACW327685 AMS327684:AMS327685 AWO327684:AWO327685 BGK327684:BGK327685 BQG327684:BQG327685 CAC327684:CAC327685 CJY327684:CJY327685 CTU327684:CTU327685 DDQ327684:DDQ327685 DNM327684:DNM327685 DXI327684:DXI327685 EHE327684:EHE327685 ERA327684:ERA327685 FAW327684:FAW327685 FKS327684:FKS327685 FUO327684:FUO327685 GEK327684:GEK327685 GOG327684:GOG327685 GYC327684:GYC327685 HHY327684:HHY327685 HRU327684:HRU327685 IBQ327684:IBQ327685 ILM327684:ILM327685 IVI327684:IVI327685 JFE327684:JFE327685 JPA327684:JPA327685 JYW327684:JYW327685 KIS327684:KIS327685 KSO327684:KSO327685 LCK327684:LCK327685 LMG327684:LMG327685 LWC327684:LWC327685 MFY327684:MFY327685 MPU327684:MPU327685 MZQ327684:MZQ327685 NJM327684:NJM327685 NTI327684:NTI327685 ODE327684:ODE327685 ONA327684:ONA327685 OWW327684:OWW327685 PGS327684:PGS327685 PQO327684:PQO327685 QAK327684:QAK327685 QKG327684:QKG327685 QUC327684:QUC327685 RDY327684:RDY327685 RNU327684:RNU327685 RXQ327684:RXQ327685 SHM327684:SHM327685 SRI327684:SRI327685 TBE327684:TBE327685 TLA327684:TLA327685 TUW327684:TUW327685 UES327684:UES327685 UOO327684:UOO327685 UYK327684:UYK327685 VIG327684:VIG327685 VSC327684:VSC327685 WBY327684:WBY327685 WLU327684:WLU327685 WVQ327684:WVQ327685 J393220:J393221 JE393220:JE393221 TA393220:TA393221 ACW393220:ACW393221 AMS393220:AMS393221 AWO393220:AWO393221 BGK393220:BGK393221 BQG393220:BQG393221 CAC393220:CAC393221 CJY393220:CJY393221 CTU393220:CTU393221 DDQ393220:DDQ393221 DNM393220:DNM393221 DXI393220:DXI393221 EHE393220:EHE393221 ERA393220:ERA393221 FAW393220:FAW393221 FKS393220:FKS393221 FUO393220:FUO393221 GEK393220:GEK393221 GOG393220:GOG393221 GYC393220:GYC393221 HHY393220:HHY393221 HRU393220:HRU393221 IBQ393220:IBQ393221 ILM393220:ILM393221 IVI393220:IVI393221 JFE393220:JFE393221 JPA393220:JPA393221 JYW393220:JYW393221 KIS393220:KIS393221 KSO393220:KSO393221 LCK393220:LCK393221 LMG393220:LMG393221 LWC393220:LWC393221 MFY393220:MFY393221 MPU393220:MPU393221 MZQ393220:MZQ393221 NJM393220:NJM393221 NTI393220:NTI393221 ODE393220:ODE393221 ONA393220:ONA393221 OWW393220:OWW393221 PGS393220:PGS393221 PQO393220:PQO393221 QAK393220:QAK393221 QKG393220:QKG393221 QUC393220:QUC393221 RDY393220:RDY393221 RNU393220:RNU393221 RXQ393220:RXQ393221 SHM393220:SHM393221 SRI393220:SRI393221 TBE393220:TBE393221 TLA393220:TLA393221 TUW393220:TUW393221 UES393220:UES393221 UOO393220:UOO393221 UYK393220:UYK393221 VIG393220:VIG393221 VSC393220:VSC393221 WBY393220:WBY393221 WLU393220:WLU393221 WVQ393220:WVQ393221 J458756:J458757 JE458756:JE458757 TA458756:TA458757 ACW458756:ACW458757 AMS458756:AMS458757 AWO458756:AWO458757 BGK458756:BGK458757 BQG458756:BQG458757 CAC458756:CAC458757 CJY458756:CJY458757 CTU458756:CTU458757 DDQ458756:DDQ458757 DNM458756:DNM458757 DXI458756:DXI458757 EHE458756:EHE458757 ERA458756:ERA458757 FAW458756:FAW458757 FKS458756:FKS458757 FUO458756:FUO458757 GEK458756:GEK458757 GOG458756:GOG458757 GYC458756:GYC458757 HHY458756:HHY458757 HRU458756:HRU458757 IBQ458756:IBQ458757 ILM458756:ILM458757 IVI458756:IVI458757 JFE458756:JFE458757 JPA458756:JPA458757 JYW458756:JYW458757 KIS458756:KIS458757 KSO458756:KSO458757 LCK458756:LCK458757 LMG458756:LMG458757 LWC458756:LWC458757 MFY458756:MFY458757 MPU458756:MPU458757 MZQ458756:MZQ458757 NJM458756:NJM458757 NTI458756:NTI458757 ODE458756:ODE458757 ONA458756:ONA458757 OWW458756:OWW458757 PGS458756:PGS458757 PQO458756:PQO458757 QAK458756:QAK458757 QKG458756:QKG458757 QUC458756:QUC458757 RDY458756:RDY458757 RNU458756:RNU458757 RXQ458756:RXQ458757 SHM458756:SHM458757 SRI458756:SRI458757 TBE458756:TBE458757 TLA458756:TLA458757 TUW458756:TUW458757 UES458756:UES458757 UOO458756:UOO458757 UYK458756:UYK458757 VIG458756:VIG458757 VSC458756:VSC458757 WBY458756:WBY458757 WLU458756:WLU458757 WVQ458756:WVQ458757 J524292:J524293 JE524292:JE524293 TA524292:TA524293 ACW524292:ACW524293 AMS524292:AMS524293 AWO524292:AWO524293 BGK524292:BGK524293 BQG524292:BQG524293 CAC524292:CAC524293 CJY524292:CJY524293 CTU524292:CTU524293 DDQ524292:DDQ524293 DNM524292:DNM524293 DXI524292:DXI524293 EHE524292:EHE524293 ERA524292:ERA524293 FAW524292:FAW524293 FKS524292:FKS524293 FUO524292:FUO524293 GEK524292:GEK524293 GOG524292:GOG524293 GYC524292:GYC524293 HHY524292:HHY524293 HRU524292:HRU524293 IBQ524292:IBQ524293 ILM524292:ILM524293 IVI524292:IVI524293 JFE524292:JFE524293 JPA524292:JPA524293 JYW524292:JYW524293 KIS524292:KIS524293 KSO524292:KSO524293 LCK524292:LCK524293 LMG524292:LMG524293 LWC524292:LWC524293 MFY524292:MFY524293 MPU524292:MPU524293 MZQ524292:MZQ524293 NJM524292:NJM524293 NTI524292:NTI524293 ODE524292:ODE524293 ONA524292:ONA524293 OWW524292:OWW524293 PGS524292:PGS524293 PQO524292:PQO524293 QAK524292:QAK524293 QKG524292:QKG524293 QUC524292:QUC524293 RDY524292:RDY524293 RNU524292:RNU524293 RXQ524292:RXQ524293 SHM524292:SHM524293 SRI524292:SRI524293 TBE524292:TBE524293 TLA524292:TLA524293 TUW524292:TUW524293 UES524292:UES524293 UOO524292:UOO524293 UYK524292:UYK524293 VIG524292:VIG524293 VSC524292:VSC524293 WBY524292:WBY524293 WLU524292:WLU524293 WVQ524292:WVQ524293 J589828:J589829 JE589828:JE589829 TA589828:TA589829 ACW589828:ACW589829 AMS589828:AMS589829 AWO589828:AWO589829 BGK589828:BGK589829 BQG589828:BQG589829 CAC589828:CAC589829 CJY589828:CJY589829 CTU589828:CTU589829 DDQ589828:DDQ589829 DNM589828:DNM589829 DXI589828:DXI589829 EHE589828:EHE589829 ERA589828:ERA589829 FAW589828:FAW589829 FKS589828:FKS589829 FUO589828:FUO589829 GEK589828:GEK589829 GOG589828:GOG589829 GYC589828:GYC589829 HHY589828:HHY589829 HRU589828:HRU589829 IBQ589828:IBQ589829 ILM589828:ILM589829 IVI589828:IVI589829 JFE589828:JFE589829 JPA589828:JPA589829 JYW589828:JYW589829 KIS589828:KIS589829 KSO589828:KSO589829 LCK589828:LCK589829 LMG589828:LMG589829 LWC589828:LWC589829 MFY589828:MFY589829 MPU589828:MPU589829 MZQ589828:MZQ589829 NJM589828:NJM589829 NTI589828:NTI589829 ODE589828:ODE589829 ONA589828:ONA589829 OWW589828:OWW589829 PGS589828:PGS589829 PQO589828:PQO589829 QAK589828:QAK589829 QKG589828:QKG589829 QUC589828:QUC589829 RDY589828:RDY589829 RNU589828:RNU589829 RXQ589828:RXQ589829 SHM589828:SHM589829 SRI589828:SRI589829 TBE589828:TBE589829 TLA589828:TLA589829 TUW589828:TUW589829 UES589828:UES589829 UOO589828:UOO589829 UYK589828:UYK589829 VIG589828:VIG589829 VSC589828:VSC589829 WBY589828:WBY589829 WLU589828:WLU589829 WVQ589828:WVQ589829 J655364:J655365 JE655364:JE655365 TA655364:TA655365 ACW655364:ACW655365 AMS655364:AMS655365 AWO655364:AWO655365 BGK655364:BGK655365 BQG655364:BQG655365 CAC655364:CAC655365 CJY655364:CJY655365 CTU655364:CTU655365 DDQ655364:DDQ655365 DNM655364:DNM655365 DXI655364:DXI655365 EHE655364:EHE655365 ERA655364:ERA655365 FAW655364:FAW655365 FKS655364:FKS655365 FUO655364:FUO655365 GEK655364:GEK655365 GOG655364:GOG655365 GYC655364:GYC655365 HHY655364:HHY655365 HRU655364:HRU655365 IBQ655364:IBQ655365 ILM655364:ILM655365 IVI655364:IVI655365 JFE655364:JFE655365 JPA655364:JPA655365 JYW655364:JYW655365 KIS655364:KIS655365 KSO655364:KSO655365 LCK655364:LCK655365 LMG655364:LMG655365 LWC655364:LWC655365 MFY655364:MFY655365 MPU655364:MPU655365 MZQ655364:MZQ655365 NJM655364:NJM655365 NTI655364:NTI655365 ODE655364:ODE655365 ONA655364:ONA655365 OWW655364:OWW655365 PGS655364:PGS655365 PQO655364:PQO655365 QAK655364:QAK655365 QKG655364:QKG655365 QUC655364:QUC655365 RDY655364:RDY655365 RNU655364:RNU655365 RXQ655364:RXQ655365 SHM655364:SHM655365 SRI655364:SRI655365 TBE655364:TBE655365 TLA655364:TLA655365 TUW655364:TUW655365 UES655364:UES655365 UOO655364:UOO655365 UYK655364:UYK655365 VIG655364:VIG655365 VSC655364:VSC655365 WBY655364:WBY655365 WLU655364:WLU655365 WVQ655364:WVQ655365 J720900:J720901 JE720900:JE720901 TA720900:TA720901 ACW720900:ACW720901 AMS720900:AMS720901 AWO720900:AWO720901 BGK720900:BGK720901 BQG720900:BQG720901 CAC720900:CAC720901 CJY720900:CJY720901 CTU720900:CTU720901 DDQ720900:DDQ720901 DNM720900:DNM720901 DXI720900:DXI720901 EHE720900:EHE720901 ERA720900:ERA720901 FAW720900:FAW720901 FKS720900:FKS720901 FUO720900:FUO720901 GEK720900:GEK720901 GOG720900:GOG720901 GYC720900:GYC720901 HHY720900:HHY720901 HRU720900:HRU720901 IBQ720900:IBQ720901 ILM720900:ILM720901 IVI720900:IVI720901 JFE720900:JFE720901 JPA720900:JPA720901 JYW720900:JYW720901 KIS720900:KIS720901 KSO720900:KSO720901 LCK720900:LCK720901 LMG720900:LMG720901 LWC720900:LWC720901 MFY720900:MFY720901 MPU720900:MPU720901 MZQ720900:MZQ720901 NJM720900:NJM720901 NTI720900:NTI720901 ODE720900:ODE720901 ONA720900:ONA720901 OWW720900:OWW720901 PGS720900:PGS720901 PQO720900:PQO720901 QAK720900:QAK720901 QKG720900:QKG720901 QUC720900:QUC720901 RDY720900:RDY720901 RNU720900:RNU720901 RXQ720900:RXQ720901 SHM720900:SHM720901 SRI720900:SRI720901 TBE720900:TBE720901 TLA720900:TLA720901 TUW720900:TUW720901 UES720900:UES720901 UOO720900:UOO720901 UYK720900:UYK720901 VIG720900:VIG720901 VSC720900:VSC720901 WBY720900:WBY720901 WLU720900:WLU720901 WVQ720900:WVQ720901 J786436:J786437 JE786436:JE786437 TA786436:TA786437 ACW786436:ACW786437 AMS786436:AMS786437 AWO786436:AWO786437 BGK786436:BGK786437 BQG786436:BQG786437 CAC786436:CAC786437 CJY786436:CJY786437 CTU786436:CTU786437 DDQ786436:DDQ786437 DNM786436:DNM786437 DXI786436:DXI786437 EHE786436:EHE786437 ERA786436:ERA786437 FAW786436:FAW786437 FKS786436:FKS786437 FUO786436:FUO786437 GEK786436:GEK786437 GOG786436:GOG786437 GYC786436:GYC786437 HHY786436:HHY786437 HRU786436:HRU786437 IBQ786436:IBQ786437 ILM786436:ILM786437 IVI786436:IVI786437 JFE786436:JFE786437 JPA786436:JPA786437 JYW786436:JYW786437 KIS786436:KIS786437 KSO786436:KSO786437 LCK786436:LCK786437 LMG786436:LMG786437 LWC786436:LWC786437 MFY786436:MFY786437 MPU786436:MPU786437 MZQ786436:MZQ786437 NJM786436:NJM786437 NTI786436:NTI786437 ODE786436:ODE786437 ONA786436:ONA786437 OWW786436:OWW786437 PGS786436:PGS786437 PQO786436:PQO786437 QAK786436:QAK786437 QKG786436:QKG786437 QUC786436:QUC786437 RDY786436:RDY786437 RNU786436:RNU786437 RXQ786436:RXQ786437 SHM786436:SHM786437 SRI786436:SRI786437 TBE786436:TBE786437 TLA786436:TLA786437 TUW786436:TUW786437 UES786436:UES786437 UOO786436:UOO786437 UYK786436:UYK786437 VIG786436:VIG786437 VSC786436:VSC786437 WBY786436:WBY786437 WLU786436:WLU786437 WVQ786436:WVQ786437 J851972:J851973 JE851972:JE851973 TA851972:TA851973 ACW851972:ACW851973 AMS851972:AMS851973 AWO851972:AWO851973 BGK851972:BGK851973 BQG851972:BQG851973 CAC851972:CAC851973 CJY851972:CJY851973 CTU851972:CTU851973 DDQ851972:DDQ851973 DNM851972:DNM851973 DXI851972:DXI851973 EHE851972:EHE851973 ERA851972:ERA851973 FAW851972:FAW851973 FKS851972:FKS851973 FUO851972:FUO851973 GEK851972:GEK851973 GOG851972:GOG851973 GYC851972:GYC851973 HHY851972:HHY851973 HRU851972:HRU851973 IBQ851972:IBQ851973 ILM851972:ILM851973 IVI851972:IVI851973 JFE851972:JFE851973 JPA851972:JPA851973 JYW851972:JYW851973 KIS851972:KIS851973 KSO851972:KSO851973 LCK851972:LCK851973 LMG851972:LMG851973 LWC851972:LWC851973 MFY851972:MFY851973 MPU851972:MPU851973 MZQ851972:MZQ851973 NJM851972:NJM851973 NTI851972:NTI851973 ODE851972:ODE851973 ONA851972:ONA851973 OWW851972:OWW851973 PGS851972:PGS851973 PQO851972:PQO851973 QAK851972:QAK851973 QKG851972:QKG851973 QUC851972:QUC851973 RDY851972:RDY851973 RNU851972:RNU851973 RXQ851972:RXQ851973 SHM851972:SHM851973 SRI851972:SRI851973 TBE851972:TBE851973 TLA851972:TLA851973 TUW851972:TUW851973 UES851972:UES851973 UOO851972:UOO851973 UYK851972:UYK851973 VIG851972:VIG851973 VSC851972:VSC851973 WBY851972:WBY851973 WLU851972:WLU851973 WVQ851972:WVQ851973 J917508:J917509 JE917508:JE917509 TA917508:TA917509 ACW917508:ACW917509 AMS917508:AMS917509 AWO917508:AWO917509 BGK917508:BGK917509 BQG917508:BQG917509 CAC917508:CAC917509 CJY917508:CJY917509 CTU917508:CTU917509 DDQ917508:DDQ917509 DNM917508:DNM917509 DXI917508:DXI917509 EHE917508:EHE917509 ERA917508:ERA917509 FAW917508:FAW917509 FKS917508:FKS917509 FUO917508:FUO917509 GEK917508:GEK917509 GOG917508:GOG917509 GYC917508:GYC917509 HHY917508:HHY917509 HRU917508:HRU917509 IBQ917508:IBQ917509 ILM917508:ILM917509 IVI917508:IVI917509 JFE917508:JFE917509 JPA917508:JPA917509 JYW917508:JYW917509 KIS917508:KIS917509 KSO917508:KSO917509 LCK917508:LCK917509 LMG917508:LMG917509 LWC917508:LWC917509 MFY917508:MFY917509 MPU917508:MPU917509 MZQ917508:MZQ917509 NJM917508:NJM917509 NTI917508:NTI917509 ODE917508:ODE917509 ONA917508:ONA917509 OWW917508:OWW917509 PGS917508:PGS917509 PQO917508:PQO917509 QAK917508:QAK917509 QKG917508:QKG917509 QUC917508:QUC917509 RDY917508:RDY917509 RNU917508:RNU917509 RXQ917508:RXQ917509 SHM917508:SHM917509 SRI917508:SRI917509 TBE917508:TBE917509 TLA917508:TLA917509 TUW917508:TUW917509 UES917508:UES917509 UOO917508:UOO917509 UYK917508:UYK917509 VIG917508:VIG917509 VSC917508:VSC917509 WBY917508:WBY917509 WLU917508:WLU917509 WVQ917508:WVQ917509 J983044:J983045 JE983044:JE983045 TA983044:TA983045 ACW983044:ACW983045 AMS983044:AMS983045 AWO983044:AWO983045 BGK983044:BGK983045 BQG983044:BQG983045 CAC983044:CAC983045 CJY983044:CJY983045 CTU983044:CTU983045 DDQ983044:DDQ983045 DNM983044:DNM983045 DXI983044:DXI983045 EHE983044:EHE983045 ERA983044:ERA983045 FAW983044:FAW983045 FKS983044:FKS983045 FUO983044:FUO983045 GEK983044:GEK983045 GOG983044:GOG983045 GYC983044:GYC983045 HHY983044:HHY983045 HRU983044:HRU983045 IBQ983044:IBQ983045 ILM983044:ILM983045 IVI983044:IVI983045 JFE983044:JFE983045 JPA983044:JPA983045 JYW983044:JYW983045 KIS983044:KIS983045 KSO983044:KSO983045 LCK983044:LCK983045 LMG983044:LMG983045 LWC983044:LWC983045 MFY983044:MFY983045 MPU983044:MPU983045 MZQ983044:MZQ983045 NJM983044:NJM983045 NTI983044:NTI983045 ODE983044:ODE983045 ONA983044:ONA983045 OWW983044:OWW983045 PGS983044:PGS983045 PQO983044:PQO983045 QAK983044:QAK983045 QKG983044:QKG983045 QUC983044:QUC983045 RDY983044:RDY983045 RNU983044:RNU983045 RXQ983044:RXQ983045 SHM983044:SHM983045 SRI983044:SRI983045 TBE983044:TBE983045 TLA983044:TLA983045 TUW983044:TUW983045 UES983044:UES983045 UOO983044:UOO983045 UYK983044:UYK983045 VIG983044:VIG983045 JG36:JG37 WVS27:WVS29 WLW27:WLW29 WCA27:WCA29 VSE27:VSE29 VII27:VII29 UYM27:UYM29 UOQ27:UOQ29 UEU27:UEU29 TUY27:TUY29 TLC27:TLC29 TBG27:TBG29 SRK27:SRK29 SHO27:SHO29 RXS27:RXS29 RNW27:RNW29 REA27:REA29 QUE27:QUE29 QKI27:QKI29 QAM27:QAM29 PQQ27:PQQ29 PGU27:PGU29 OWY27:OWY29 ONC27:ONC29 ODG27:ODG29 NTK27:NTK29 NJO27:NJO29 MZS27:MZS29 MPW27:MPW29 MGA27:MGA29 LWE27:LWE29 LMI27:LMI29 LCM27:LCM29 KSQ27:KSQ29 KIU27:KIU29 JYY27:JYY29 JPC27:JPC29 JFG27:JFG29 IVK27:IVK29 ILO27:ILO29 IBS27:IBS29 HRW27:HRW29 HIA27:HIA29 GYE27:GYE29 GOI27:GOI29 GEM27:GEM29 FUQ27:FUQ29 FKU27:FKU29 FAY27:FAY29 ERC27:ERC29 EHG27:EHG29 DXK27:DXK29 DNO27:DNO29 DDS27:DDS29 CTW27:CTW29 CKA27:CKA29 CAE27:CAE29 BQI27:BQI29 BGM27:BGM29 AWQ27:AWQ29 AMU27:AMU29 ACY27:ACY29 TC27:TC29 JG27:JG29 TC36:TC37 ACY36:ACY37 AMU36:AMU37 AWQ36:AWQ37 BGM36:BGM37 BQI36:BQI37 CAE36:CAE37 CKA36:CKA37 CTW36:CTW37 DDS36:DDS37 DNO36:DNO37 DXK36:DXK37 EHG36:EHG37 ERC36:ERC37 FAY36:FAY37 FKU36:FKU37 FUQ36:FUQ37 GEM36:GEM37 GOI36:GOI37 GYE36:GYE37 HIA36:HIA37 HRW36:HRW37 IBS36:IBS37 ILO36:ILO37 IVK36:IVK37 JFG36:JFG37 JPC36:JPC37 JYY36:JYY37 KIU36:KIU37 KSQ36:KSQ37 LCM36:LCM37 LMI36:LMI37 LWE36:LWE37 MGA36:MGA37 MPW36:MPW37 MZS36:MZS37 NJO36:NJO37 NTK36:NTK37 ODG36:ODG37 ONC36:ONC37 OWY36:OWY37 PGU36:PGU37 PQQ36:PQQ37 QAM36:QAM37 QKI36:QKI37 QUE36:QUE37 REA36:REA37 RNW36:RNW37 RXS36:RXS37 SHO36:SHO37 SRK36:SRK37 TBG36:TBG37 TLC36:TLC37 TUY36:TUY37 UEU36:UEU37 UOQ36:UOQ37 UYM36:UYM37 VII36:VII37 VSE36:VSE37 WCA36:WCA37 WLW36:WLW37 WVS36:WVS37" xr:uid="{00000000-0002-0000-0000-000002000000}"/>
    <dataValidation imeMode="on" allowBlank="1" showInputMessage="1" showErrorMessage="1" sqref="VSB983044:VSB983045 JD31:JD32 SZ31:SZ32 ACV31:ACV32 AMR31:AMR32 AWN31:AWN32 BGJ31:BGJ32 BQF31:BQF32 CAB31:CAB32 CJX31:CJX32 CTT31:CTT32 DDP31:DDP32 DNL31:DNL32 DXH31:DXH32 EHD31:EHD32 EQZ31:EQZ32 FAV31:FAV32 FKR31:FKR32 FUN31:FUN32 GEJ31:GEJ32 GOF31:GOF32 GYB31:GYB32 HHX31:HHX32 HRT31:HRT32 IBP31:IBP32 ILL31:ILL32 IVH31:IVH32 JFD31:JFD32 JOZ31:JOZ32 JYV31:JYV32 KIR31:KIR32 KSN31:KSN32 LCJ31:LCJ32 LMF31:LMF32 LWB31:LWB32 MFX31:MFX32 MPT31:MPT32 MZP31:MZP32 NJL31:NJL32 NTH31:NTH32 ODD31:ODD32 OMZ31:OMZ32 OWV31:OWV32 PGR31:PGR32 PQN31:PQN32 QAJ31:QAJ32 QKF31:QKF32 QUB31:QUB32 RDX31:RDX32 RNT31:RNT32 RXP31:RXP32 SHL31:SHL32 SRH31:SRH32 TBD31:TBD32 TKZ31:TKZ32 TUV31:TUV32 UER31:UER32 UON31:UON32 UYJ31:UYJ32 VIF31:VIF32 VSB31:VSB32 WBX31:WBX32 WLT31:WLT32 WVP31:WVP32 I65547:I65548 JD65547:JD65548 SZ65547:SZ65548 ACV65547:ACV65548 AMR65547:AMR65548 AWN65547:AWN65548 BGJ65547:BGJ65548 BQF65547:BQF65548 CAB65547:CAB65548 CJX65547:CJX65548 CTT65547:CTT65548 DDP65547:DDP65548 DNL65547:DNL65548 DXH65547:DXH65548 EHD65547:EHD65548 EQZ65547:EQZ65548 FAV65547:FAV65548 FKR65547:FKR65548 FUN65547:FUN65548 GEJ65547:GEJ65548 GOF65547:GOF65548 GYB65547:GYB65548 HHX65547:HHX65548 HRT65547:HRT65548 IBP65547:IBP65548 ILL65547:ILL65548 IVH65547:IVH65548 JFD65547:JFD65548 JOZ65547:JOZ65548 JYV65547:JYV65548 KIR65547:KIR65548 KSN65547:KSN65548 LCJ65547:LCJ65548 LMF65547:LMF65548 LWB65547:LWB65548 MFX65547:MFX65548 MPT65547:MPT65548 MZP65547:MZP65548 NJL65547:NJL65548 NTH65547:NTH65548 ODD65547:ODD65548 OMZ65547:OMZ65548 OWV65547:OWV65548 PGR65547:PGR65548 PQN65547:PQN65548 QAJ65547:QAJ65548 QKF65547:QKF65548 QUB65547:QUB65548 RDX65547:RDX65548 RNT65547:RNT65548 RXP65547:RXP65548 SHL65547:SHL65548 SRH65547:SRH65548 TBD65547:TBD65548 TKZ65547:TKZ65548 TUV65547:TUV65548 UER65547:UER65548 UON65547:UON65548 UYJ65547:UYJ65548 VIF65547:VIF65548 VSB65547:VSB65548 WBX65547:WBX65548 WLT65547:WLT65548 WVP65547:WVP65548 I131083:I131084 JD131083:JD131084 SZ131083:SZ131084 ACV131083:ACV131084 AMR131083:AMR131084 AWN131083:AWN131084 BGJ131083:BGJ131084 BQF131083:BQF131084 CAB131083:CAB131084 CJX131083:CJX131084 CTT131083:CTT131084 DDP131083:DDP131084 DNL131083:DNL131084 DXH131083:DXH131084 EHD131083:EHD131084 EQZ131083:EQZ131084 FAV131083:FAV131084 FKR131083:FKR131084 FUN131083:FUN131084 GEJ131083:GEJ131084 GOF131083:GOF131084 GYB131083:GYB131084 HHX131083:HHX131084 HRT131083:HRT131084 IBP131083:IBP131084 ILL131083:ILL131084 IVH131083:IVH131084 JFD131083:JFD131084 JOZ131083:JOZ131084 JYV131083:JYV131084 KIR131083:KIR131084 KSN131083:KSN131084 LCJ131083:LCJ131084 LMF131083:LMF131084 LWB131083:LWB131084 MFX131083:MFX131084 MPT131083:MPT131084 MZP131083:MZP131084 NJL131083:NJL131084 NTH131083:NTH131084 ODD131083:ODD131084 OMZ131083:OMZ131084 OWV131083:OWV131084 PGR131083:PGR131084 PQN131083:PQN131084 QAJ131083:QAJ131084 QKF131083:QKF131084 QUB131083:QUB131084 RDX131083:RDX131084 RNT131083:RNT131084 RXP131083:RXP131084 SHL131083:SHL131084 SRH131083:SRH131084 TBD131083:TBD131084 TKZ131083:TKZ131084 TUV131083:TUV131084 UER131083:UER131084 UON131083:UON131084 UYJ131083:UYJ131084 VIF131083:VIF131084 VSB131083:VSB131084 WBX131083:WBX131084 WLT131083:WLT131084 WVP131083:WVP131084 I196619:I196620 JD196619:JD196620 SZ196619:SZ196620 ACV196619:ACV196620 AMR196619:AMR196620 AWN196619:AWN196620 BGJ196619:BGJ196620 BQF196619:BQF196620 CAB196619:CAB196620 CJX196619:CJX196620 CTT196619:CTT196620 DDP196619:DDP196620 DNL196619:DNL196620 DXH196619:DXH196620 EHD196619:EHD196620 EQZ196619:EQZ196620 FAV196619:FAV196620 FKR196619:FKR196620 FUN196619:FUN196620 GEJ196619:GEJ196620 GOF196619:GOF196620 GYB196619:GYB196620 HHX196619:HHX196620 HRT196619:HRT196620 IBP196619:IBP196620 ILL196619:ILL196620 IVH196619:IVH196620 JFD196619:JFD196620 JOZ196619:JOZ196620 JYV196619:JYV196620 KIR196619:KIR196620 KSN196619:KSN196620 LCJ196619:LCJ196620 LMF196619:LMF196620 LWB196619:LWB196620 MFX196619:MFX196620 MPT196619:MPT196620 MZP196619:MZP196620 NJL196619:NJL196620 NTH196619:NTH196620 ODD196619:ODD196620 OMZ196619:OMZ196620 OWV196619:OWV196620 PGR196619:PGR196620 PQN196619:PQN196620 QAJ196619:QAJ196620 QKF196619:QKF196620 QUB196619:QUB196620 RDX196619:RDX196620 RNT196619:RNT196620 RXP196619:RXP196620 SHL196619:SHL196620 SRH196619:SRH196620 TBD196619:TBD196620 TKZ196619:TKZ196620 TUV196619:TUV196620 UER196619:UER196620 UON196619:UON196620 UYJ196619:UYJ196620 VIF196619:VIF196620 VSB196619:VSB196620 WBX196619:WBX196620 WLT196619:WLT196620 WVP196619:WVP196620 I262155:I262156 JD262155:JD262156 SZ262155:SZ262156 ACV262155:ACV262156 AMR262155:AMR262156 AWN262155:AWN262156 BGJ262155:BGJ262156 BQF262155:BQF262156 CAB262155:CAB262156 CJX262155:CJX262156 CTT262155:CTT262156 DDP262155:DDP262156 DNL262155:DNL262156 DXH262155:DXH262156 EHD262155:EHD262156 EQZ262155:EQZ262156 FAV262155:FAV262156 FKR262155:FKR262156 FUN262155:FUN262156 GEJ262155:GEJ262156 GOF262155:GOF262156 GYB262155:GYB262156 HHX262155:HHX262156 HRT262155:HRT262156 IBP262155:IBP262156 ILL262155:ILL262156 IVH262155:IVH262156 JFD262155:JFD262156 JOZ262155:JOZ262156 JYV262155:JYV262156 KIR262155:KIR262156 KSN262155:KSN262156 LCJ262155:LCJ262156 LMF262155:LMF262156 LWB262155:LWB262156 MFX262155:MFX262156 MPT262155:MPT262156 MZP262155:MZP262156 NJL262155:NJL262156 NTH262155:NTH262156 ODD262155:ODD262156 OMZ262155:OMZ262156 OWV262155:OWV262156 PGR262155:PGR262156 PQN262155:PQN262156 QAJ262155:QAJ262156 QKF262155:QKF262156 QUB262155:QUB262156 RDX262155:RDX262156 RNT262155:RNT262156 RXP262155:RXP262156 SHL262155:SHL262156 SRH262155:SRH262156 TBD262155:TBD262156 TKZ262155:TKZ262156 TUV262155:TUV262156 UER262155:UER262156 UON262155:UON262156 UYJ262155:UYJ262156 VIF262155:VIF262156 VSB262155:VSB262156 WBX262155:WBX262156 WLT262155:WLT262156 WVP262155:WVP262156 I327691:I327692 JD327691:JD327692 SZ327691:SZ327692 ACV327691:ACV327692 AMR327691:AMR327692 AWN327691:AWN327692 BGJ327691:BGJ327692 BQF327691:BQF327692 CAB327691:CAB327692 CJX327691:CJX327692 CTT327691:CTT327692 DDP327691:DDP327692 DNL327691:DNL327692 DXH327691:DXH327692 EHD327691:EHD327692 EQZ327691:EQZ327692 FAV327691:FAV327692 FKR327691:FKR327692 FUN327691:FUN327692 GEJ327691:GEJ327692 GOF327691:GOF327692 GYB327691:GYB327692 HHX327691:HHX327692 HRT327691:HRT327692 IBP327691:IBP327692 ILL327691:ILL327692 IVH327691:IVH327692 JFD327691:JFD327692 JOZ327691:JOZ327692 JYV327691:JYV327692 KIR327691:KIR327692 KSN327691:KSN327692 LCJ327691:LCJ327692 LMF327691:LMF327692 LWB327691:LWB327692 MFX327691:MFX327692 MPT327691:MPT327692 MZP327691:MZP327692 NJL327691:NJL327692 NTH327691:NTH327692 ODD327691:ODD327692 OMZ327691:OMZ327692 OWV327691:OWV327692 PGR327691:PGR327692 PQN327691:PQN327692 QAJ327691:QAJ327692 QKF327691:QKF327692 QUB327691:QUB327692 RDX327691:RDX327692 RNT327691:RNT327692 RXP327691:RXP327692 SHL327691:SHL327692 SRH327691:SRH327692 TBD327691:TBD327692 TKZ327691:TKZ327692 TUV327691:TUV327692 UER327691:UER327692 UON327691:UON327692 UYJ327691:UYJ327692 VIF327691:VIF327692 VSB327691:VSB327692 WBX327691:WBX327692 WLT327691:WLT327692 WVP327691:WVP327692 I393227:I393228 JD393227:JD393228 SZ393227:SZ393228 ACV393227:ACV393228 AMR393227:AMR393228 AWN393227:AWN393228 BGJ393227:BGJ393228 BQF393227:BQF393228 CAB393227:CAB393228 CJX393227:CJX393228 CTT393227:CTT393228 DDP393227:DDP393228 DNL393227:DNL393228 DXH393227:DXH393228 EHD393227:EHD393228 EQZ393227:EQZ393228 FAV393227:FAV393228 FKR393227:FKR393228 FUN393227:FUN393228 GEJ393227:GEJ393228 GOF393227:GOF393228 GYB393227:GYB393228 HHX393227:HHX393228 HRT393227:HRT393228 IBP393227:IBP393228 ILL393227:ILL393228 IVH393227:IVH393228 JFD393227:JFD393228 JOZ393227:JOZ393228 JYV393227:JYV393228 KIR393227:KIR393228 KSN393227:KSN393228 LCJ393227:LCJ393228 LMF393227:LMF393228 LWB393227:LWB393228 MFX393227:MFX393228 MPT393227:MPT393228 MZP393227:MZP393228 NJL393227:NJL393228 NTH393227:NTH393228 ODD393227:ODD393228 OMZ393227:OMZ393228 OWV393227:OWV393228 PGR393227:PGR393228 PQN393227:PQN393228 QAJ393227:QAJ393228 QKF393227:QKF393228 QUB393227:QUB393228 RDX393227:RDX393228 RNT393227:RNT393228 RXP393227:RXP393228 SHL393227:SHL393228 SRH393227:SRH393228 TBD393227:TBD393228 TKZ393227:TKZ393228 TUV393227:TUV393228 UER393227:UER393228 UON393227:UON393228 UYJ393227:UYJ393228 VIF393227:VIF393228 VSB393227:VSB393228 WBX393227:WBX393228 WLT393227:WLT393228 WVP393227:WVP393228 I458763:I458764 JD458763:JD458764 SZ458763:SZ458764 ACV458763:ACV458764 AMR458763:AMR458764 AWN458763:AWN458764 BGJ458763:BGJ458764 BQF458763:BQF458764 CAB458763:CAB458764 CJX458763:CJX458764 CTT458763:CTT458764 DDP458763:DDP458764 DNL458763:DNL458764 DXH458763:DXH458764 EHD458763:EHD458764 EQZ458763:EQZ458764 FAV458763:FAV458764 FKR458763:FKR458764 FUN458763:FUN458764 GEJ458763:GEJ458764 GOF458763:GOF458764 GYB458763:GYB458764 HHX458763:HHX458764 HRT458763:HRT458764 IBP458763:IBP458764 ILL458763:ILL458764 IVH458763:IVH458764 JFD458763:JFD458764 JOZ458763:JOZ458764 JYV458763:JYV458764 KIR458763:KIR458764 KSN458763:KSN458764 LCJ458763:LCJ458764 LMF458763:LMF458764 LWB458763:LWB458764 MFX458763:MFX458764 MPT458763:MPT458764 MZP458763:MZP458764 NJL458763:NJL458764 NTH458763:NTH458764 ODD458763:ODD458764 OMZ458763:OMZ458764 OWV458763:OWV458764 PGR458763:PGR458764 PQN458763:PQN458764 QAJ458763:QAJ458764 QKF458763:QKF458764 QUB458763:QUB458764 RDX458763:RDX458764 RNT458763:RNT458764 RXP458763:RXP458764 SHL458763:SHL458764 SRH458763:SRH458764 TBD458763:TBD458764 TKZ458763:TKZ458764 TUV458763:TUV458764 UER458763:UER458764 UON458763:UON458764 UYJ458763:UYJ458764 VIF458763:VIF458764 VSB458763:VSB458764 WBX458763:WBX458764 WLT458763:WLT458764 WVP458763:WVP458764 I524299:I524300 JD524299:JD524300 SZ524299:SZ524300 ACV524299:ACV524300 AMR524299:AMR524300 AWN524299:AWN524300 BGJ524299:BGJ524300 BQF524299:BQF524300 CAB524299:CAB524300 CJX524299:CJX524300 CTT524299:CTT524300 DDP524299:DDP524300 DNL524299:DNL524300 DXH524299:DXH524300 EHD524299:EHD524300 EQZ524299:EQZ524300 FAV524299:FAV524300 FKR524299:FKR524300 FUN524299:FUN524300 GEJ524299:GEJ524300 GOF524299:GOF524300 GYB524299:GYB524300 HHX524299:HHX524300 HRT524299:HRT524300 IBP524299:IBP524300 ILL524299:ILL524300 IVH524299:IVH524300 JFD524299:JFD524300 JOZ524299:JOZ524300 JYV524299:JYV524300 KIR524299:KIR524300 KSN524299:KSN524300 LCJ524299:LCJ524300 LMF524299:LMF524300 LWB524299:LWB524300 MFX524299:MFX524300 MPT524299:MPT524300 MZP524299:MZP524300 NJL524299:NJL524300 NTH524299:NTH524300 ODD524299:ODD524300 OMZ524299:OMZ524300 OWV524299:OWV524300 PGR524299:PGR524300 PQN524299:PQN524300 QAJ524299:QAJ524300 QKF524299:QKF524300 QUB524299:QUB524300 RDX524299:RDX524300 RNT524299:RNT524300 RXP524299:RXP524300 SHL524299:SHL524300 SRH524299:SRH524300 TBD524299:TBD524300 TKZ524299:TKZ524300 TUV524299:TUV524300 UER524299:UER524300 UON524299:UON524300 UYJ524299:UYJ524300 VIF524299:VIF524300 VSB524299:VSB524300 WBX524299:WBX524300 WLT524299:WLT524300 WVP524299:WVP524300 I589835:I589836 JD589835:JD589836 SZ589835:SZ589836 ACV589835:ACV589836 AMR589835:AMR589836 AWN589835:AWN589836 BGJ589835:BGJ589836 BQF589835:BQF589836 CAB589835:CAB589836 CJX589835:CJX589836 CTT589835:CTT589836 DDP589835:DDP589836 DNL589835:DNL589836 DXH589835:DXH589836 EHD589835:EHD589836 EQZ589835:EQZ589836 FAV589835:FAV589836 FKR589835:FKR589836 FUN589835:FUN589836 GEJ589835:GEJ589836 GOF589835:GOF589836 GYB589835:GYB589836 HHX589835:HHX589836 HRT589835:HRT589836 IBP589835:IBP589836 ILL589835:ILL589836 IVH589835:IVH589836 JFD589835:JFD589836 JOZ589835:JOZ589836 JYV589835:JYV589836 KIR589835:KIR589836 KSN589835:KSN589836 LCJ589835:LCJ589836 LMF589835:LMF589836 LWB589835:LWB589836 MFX589835:MFX589836 MPT589835:MPT589836 MZP589835:MZP589836 NJL589835:NJL589836 NTH589835:NTH589836 ODD589835:ODD589836 OMZ589835:OMZ589836 OWV589835:OWV589836 PGR589835:PGR589836 PQN589835:PQN589836 QAJ589835:QAJ589836 QKF589835:QKF589836 QUB589835:QUB589836 RDX589835:RDX589836 RNT589835:RNT589836 RXP589835:RXP589836 SHL589835:SHL589836 SRH589835:SRH589836 TBD589835:TBD589836 TKZ589835:TKZ589836 TUV589835:TUV589836 UER589835:UER589836 UON589835:UON589836 UYJ589835:UYJ589836 VIF589835:VIF589836 VSB589835:VSB589836 WBX589835:WBX589836 WLT589835:WLT589836 WVP589835:WVP589836 I655371:I655372 JD655371:JD655372 SZ655371:SZ655372 ACV655371:ACV655372 AMR655371:AMR655372 AWN655371:AWN655372 BGJ655371:BGJ655372 BQF655371:BQF655372 CAB655371:CAB655372 CJX655371:CJX655372 CTT655371:CTT655372 DDP655371:DDP655372 DNL655371:DNL655372 DXH655371:DXH655372 EHD655371:EHD655372 EQZ655371:EQZ655372 FAV655371:FAV655372 FKR655371:FKR655372 FUN655371:FUN655372 GEJ655371:GEJ655372 GOF655371:GOF655372 GYB655371:GYB655372 HHX655371:HHX655372 HRT655371:HRT655372 IBP655371:IBP655372 ILL655371:ILL655372 IVH655371:IVH655372 JFD655371:JFD655372 JOZ655371:JOZ655372 JYV655371:JYV655372 KIR655371:KIR655372 KSN655371:KSN655372 LCJ655371:LCJ655372 LMF655371:LMF655372 LWB655371:LWB655372 MFX655371:MFX655372 MPT655371:MPT655372 MZP655371:MZP655372 NJL655371:NJL655372 NTH655371:NTH655372 ODD655371:ODD655372 OMZ655371:OMZ655372 OWV655371:OWV655372 PGR655371:PGR655372 PQN655371:PQN655372 QAJ655371:QAJ655372 QKF655371:QKF655372 QUB655371:QUB655372 RDX655371:RDX655372 RNT655371:RNT655372 RXP655371:RXP655372 SHL655371:SHL655372 SRH655371:SRH655372 TBD655371:TBD655372 TKZ655371:TKZ655372 TUV655371:TUV655372 UER655371:UER655372 UON655371:UON655372 UYJ655371:UYJ655372 VIF655371:VIF655372 VSB655371:VSB655372 WBX655371:WBX655372 WLT655371:WLT655372 WVP655371:WVP655372 I720907:I720908 JD720907:JD720908 SZ720907:SZ720908 ACV720907:ACV720908 AMR720907:AMR720908 AWN720907:AWN720908 BGJ720907:BGJ720908 BQF720907:BQF720908 CAB720907:CAB720908 CJX720907:CJX720908 CTT720907:CTT720908 DDP720907:DDP720908 DNL720907:DNL720908 DXH720907:DXH720908 EHD720907:EHD720908 EQZ720907:EQZ720908 FAV720907:FAV720908 FKR720907:FKR720908 FUN720907:FUN720908 GEJ720907:GEJ720908 GOF720907:GOF720908 GYB720907:GYB720908 HHX720907:HHX720908 HRT720907:HRT720908 IBP720907:IBP720908 ILL720907:ILL720908 IVH720907:IVH720908 JFD720907:JFD720908 JOZ720907:JOZ720908 JYV720907:JYV720908 KIR720907:KIR720908 KSN720907:KSN720908 LCJ720907:LCJ720908 LMF720907:LMF720908 LWB720907:LWB720908 MFX720907:MFX720908 MPT720907:MPT720908 MZP720907:MZP720908 NJL720907:NJL720908 NTH720907:NTH720908 ODD720907:ODD720908 OMZ720907:OMZ720908 OWV720907:OWV720908 PGR720907:PGR720908 PQN720907:PQN720908 QAJ720907:QAJ720908 QKF720907:QKF720908 QUB720907:QUB720908 RDX720907:RDX720908 RNT720907:RNT720908 RXP720907:RXP720908 SHL720907:SHL720908 SRH720907:SRH720908 TBD720907:TBD720908 TKZ720907:TKZ720908 TUV720907:TUV720908 UER720907:UER720908 UON720907:UON720908 UYJ720907:UYJ720908 VIF720907:VIF720908 VSB720907:VSB720908 WBX720907:WBX720908 WLT720907:WLT720908 WVP720907:WVP720908 I786443:I786444 JD786443:JD786444 SZ786443:SZ786444 ACV786443:ACV786444 AMR786443:AMR786444 AWN786443:AWN786444 BGJ786443:BGJ786444 BQF786443:BQF786444 CAB786443:CAB786444 CJX786443:CJX786444 CTT786443:CTT786444 DDP786443:DDP786444 DNL786443:DNL786444 DXH786443:DXH786444 EHD786443:EHD786444 EQZ786443:EQZ786444 FAV786443:FAV786444 FKR786443:FKR786444 FUN786443:FUN786444 GEJ786443:GEJ786444 GOF786443:GOF786444 GYB786443:GYB786444 HHX786443:HHX786444 HRT786443:HRT786444 IBP786443:IBP786444 ILL786443:ILL786444 IVH786443:IVH786444 JFD786443:JFD786444 JOZ786443:JOZ786444 JYV786443:JYV786444 KIR786443:KIR786444 KSN786443:KSN786444 LCJ786443:LCJ786444 LMF786443:LMF786444 LWB786443:LWB786444 MFX786443:MFX786444 MPT786443:MPT786444 MZP786443:MZP786444 NJL786443:NJL786444 NTH786443:NTH786444 ODD786443:ODD786444 OMZ786443:OMZ786444 OWV786443:OWV786444 PGR786443:PGR786444 PQN786443:PQN786444 QAJ786443:QAJ786444 QKF786443:QKF786444 QUB786443:QUB786444 RDX786443:RDX786444 RNT786443:RNT786444 RXP786443:RXP786444 SHL786443:SHL786444 SRH786443:SRH786444 TBD786443:TBD786444 TKZ786443:TKZ786444 TUV786443:TUV786444 UER786443:UER786444 UON786443:UON786444 UYJ786443:UYJ786444 VIF786443:VIF786444 VSB786443:VSB786444 WBX786443:WBX786444 WLT786443:WLT786444 WVP786443:WVP786444 I851979:I851980 JD851979:JD851980 SZ851979:SZ851980 ACV851979:ACV851980 AMR851979:AMR851980 AWN851979:AWN851980 BGJ851979:BGJ851980 BQF851979:BQF851980 CAB851979:CAB851980 CJX851979:CJX851980 CTT851979:CTT851980 DDP851979:DDP851980 DNL851979:DNL851980 DXH851979:DXH851980 EHD851979:EHD851980 EQZ851979:EQZ851980 FAV851979:FAV851980 FKR851979:FKR851980 FUN851979:FUN851980 GEJ851979:GEJ851980 GOF851979:GOF851980 GYB851979:GYB851980 HHX851979:HHX851980 HRT851979:HRT851980 IBP851979:IBP851980 ILL851979:ILL851980 IVH851979:IVH851980 JFD851979:JFD851980 JOZ851979:JOZ851980 JYV851979:JYV851980 KIR851979:KIR851980 KSN851979:KSN851980 LCJ851979:LCJ851980 LMF851979:LMF851980 LWB851979:LWB851980 MFX851979:MFX851980 MPT851979:MPT851980 MZP851979:MZP851980 NJL851979:NJL851980 NTH851979:NTH851980 ODD851979:ODD851980 OMZ851979:OMZ851980 OWV851979:OWV851980 PGR851979:PGR851980 PQN851979:PQN851980 QAJ851979:QAJ851980 QKF851979:QKF851980 QUB851979:QUB851980 RDX851979:RDX851980 RNT851979:RNT851980 RXP851979:RXP851980 SHL851979:SHL851980 SRH851979:SRH851980 TBD851979:TBD851980 TKZ851979:TKZ851980 TUV851979:TUV851980 UER851979:UER851980 UON851979:UON851980 UYJ851979:UYJ851980 VIF851979:VIF851980 VSB851979:VSB851980 WBX851979:WBX851980 WLT851979:WLT851980 WVP851979:WVP851980 I917515:I917516 JD917515:JD917516 SZ917515:SZ917516 ACV917515:ACV917516 AMR917515:AMR917516 AWN917515:AWN917516 BGJ917515:BGJ917516 BQF917515:BQF917516 CAB917515:CAB917516 CJX917515:CJX917516 CTT917515:CTT917516 DDP917515:DDP917516 DNL917515:DNL917516 DXH917515:DXH917516 EHD917515:EHD917516 EQZ917515:EQZ917516 FAV917515:FAV917516 FKR917515:FKR917516 FUN917515:FUN917516 GEJ917515:GEJ917516 GOF917515:GOF917516 GYB917515:GYB917516 HHX917515:HHX917516 HRT917515:HRT917516 IBP917515:IBP917516 ILL917515:ILL917516 IVH917515:IVH917516 JFD917515:JFD917516 JOZ917515:JOZ917516 JYV917515:JYV917516 KIR917515:KIR917516 KSN917515:KSN917516 LCJ917515:LCJ917516 LMF917515:LMF917516 LWB917515:LWB917516 MFX917515:MFX917516 MPT917515:MPT917516 MZP917515:MZP917516 NJL917515:NJL917516 NTH917515:NTH917516 ODD917515:ODD917516 OMZ917515:OMZ917516 OWV917515:OWV917516 PGR917515:PGR917516 PQN917515:PQN917516 QAJ917515:QAJ917516 QKF917515:QKF917516 QUB917515:QUB917516 RDX917515:RDX917516 RNT917515:RNT917516 RXP917515:RXP917516 SHL917515:SHL917516 SRH917515:SRH917516 TBD917515:TBD917516 TKZ917515:TKZ917516 TUV917515:TUV917516 UER917515:UER917516 UON917515:UON917516 UYJ917515:UYJ917516 VIF917515:VIF917516 VSB917515:VSB917516 WBX917515:WBX917516 WLT917515:WLT917516 WVP917515:WVP917516 I983051:I983052 JD983051:JD983052 SZ983051:SZ983052 ACV983051:ACV983052 AMR983051:AMR983052 AWN983051:AWN983052 BGJ983051:BGJ983052 BQF983051:BQF983052 CAB983051:CAB983052 CJX983051:CJX983052 CTT983051:CTT983052 DDP983051:DDP983052 DNL983051:DNL983052 DXH983051:DXH983052 EHD983051:EHD983052 EQZ983051:EQZ983052 FAV983051:FAV983052 FKR983051:FKR983052 FUN983051:FUN983052 GEJ983051:GEJ983052 GOF983051:GOF983052 GYB983051:GYB983052 HHX983051:HHX983052 HRT983051:HRT983052 IBP983051:IBP983052 ILL983051:ILL983052 IVH983051:IVH983052 JFD983051:JFD983052 JOZ983051:JOZ983052 JYV983051:JYV983052 KIR983051:KIR983052 KSN983051:KSN983052 LCJ983051:LCJ983052 LMF983051:LMF983052 LWB983051:LWB983052 MFX983051:MFX983052 MPT983051:MPT983052 MZP983051:MZP983052 NJL983051:NJL983052 NTH983051:NTH983052 ODD983051:ODD983052 OMZ983051:OMZ983052 OWV983051:OWV983052 PGR983051:PGR983052 PQN983051:PQN983052 QAJ983051:QAJ983052 QKF983051:QKF983052 QUB983051:QUB983052 RDX983051:RDX983052 RNT983051:RNT983052 RXP983051:RXP983052 SHL983051:SHL983052 SRH983051:SRH983052 TBD983051:TBD983052 TKZ983051:TKZ983052 TUV983051:TUV983052 UER983051:UER983052 UON983051:UON983052 UYJ983051:UYJ983052 VIF983051:VIF983052 VSB983051:VSB983052 WBX983051:WBX983052 WLT983051:WLT983052 WVP983051:WVP983052 WBX983044:WBX983045 JE32:JH32 TA32:TD32 ACW32:ACZ32 AMS32:AMV32 AWO32:AWR32 BGK32:BGN32 BQG32:BQJ32 CAC32:CAF32 CJY32:CKB32 CTU32:CTX32 DDQ32:DDT32 DNM32:DNP32 DXI32:DXL32 EHE32:EHH32 ERA32:ERD32 FAW32:FAZ32 FKS32:FKV32 FUO32:FUR32 GEK32:GEN32 GOG32:GOJ32 GYC32:GYF32 HHY32:HIB32 HRU32:HRX32 IBQ32:IBT32 ILM32:ILP32 IVI32:IVL32 JFE32:JFH32 JPA32:JPD32 JYW32:JYZ32 KIS32:KIV32 KSO32:KSR32 LCK32:LCN32 LMG32:LMJ32 LWC32:LWF32 MFY32:MGB32 MPU32:MPX32 MZQ32:MZT32 NJM32:NJP32 NTI32:NTL32 ODE32:ODH32 ONA32:OND32 OWW32:OWZ32 PGS32:PGV32 PQO32:PQR32 QAK32:QAN32 QKG32:QKJ32 QUC32:QUF32 RDY32:REB32 RNU32:RNX32 RXQ32:RXT32 SHM32:SHP32 SRI32:SRL32 TBE32:TBH32 TLA32:TLD32 TUW32:TUZ32 UES32:UEV32 UOO32:UOR32 UYK32:UYN32 VIG32:VIJ32 VSC32:VSF32 WBY32:WCB32 WLU32:WLX32 WVQ32:WVT32 J65548:M65548 JE65548:JH65548 TA65548:TD65548 ACW65548:ACZ65548 AMS65548:AMV65548 AWO65548:AWR65548 BGK65548:BGN65548 BQG65548:BQJ65548 CAC65548:CAF65548 CJY65548:CKB65548 CTU65548:CTX65548 DDQ65548:DDT65548 DNM65548:DNP65548 DXI65548:DXL65548 EHE65548:EHH65548 ERA65548:ERD65548 FAW65548:FAZ65548 FKS65548:FKV65548 FUO65548:FUR65548 GEK65548:GEN65548 GOG65548:GOJ65548 GYC65548:GYF65548 HHY65548:HIB65548 HRU65548:HRX65548 IBQ65548:IBT65548 ILM65548:ILP65548 IVI65548:IVL65548 JFE65548:JFH65548 JPA65548:JPD65548 JYW65548:JYZ65548 KIS65548:KIV65548 KSO65548:KSR65548 LCK65548:LCN65548 LMG65548:LMJ65548 LWC65548:LWF65548 MFY65548:MGB65548 MPU65548:MPX65548 MZQ65548:MZT65548 NJM65548:NJP65548 NTI65548:NTL65548 ODE65548:ODH65548 ONA65548:OND65548 OWW65548:OWZ65548 PGS65548:PGV65548 PQO65548:PQR65548 QAK65548:QAN65548 QKG65548:QKJ65548 QUC65548:QUF65548 RDY65548:REB65548 RNU65548:RNX65548 RXQ65548:RXT65548 SHM65548:SHP65548 SRI65548:SRL65548 TBE65548:TBH65548 TLA65548:TLD65548 TUW65548:TUZ65548 UES65548:UEV65548 UOO65548:UOR65548 UYK65548:UYN65548 VIG65548:VIJ65548 VSC65548:VSF65548 WBY65548:WCB65548 WLU65548:WLX65548 WVQ65548:WVT65548 J131084:M131084 JE131084:JH131084 TA131084:TD131084 ACW131084:ACZ131084 AMS131084:AMV131084 AWO131084:AWR131084 BGK131084:BGN131084 BQG131084:BQJ131084 CAC131084:CAF131084 CJY131084:CKB131084 CTU131084:CTX131084 DDQ131084:DDT131084 DNM131084:DNP131084 DXI131084:DXL131084 EHE131084:EHH131084 ERA131084:ERD131084 FAW131084:FAZ131084 FKS131084:FKV131084 FUO131084:FUR131084 GEK131084:GEN131084 GOG131084:GOJ131084 GYC131084:GYF131084 HHY131084:HIB131084 HRU131084:HRX131084 IBQ131084:IBT131084 ILM131084:ILP131084 IVI131084:IVL131084 JFE131084:JFH131084 JPA131084:JPD131084 JYW131084:JYZ131084 KIS131084:KIV131084 KSO131084:KSR131084 LCK131084:LCN131084 LMG131084:LMJ131084 LWC131084:LWF131084 MFY131084:MGB131084 MPU131084:MPX131084 MZQ131084:MZT131084 NJM131084:NJP131084 NTI131084:NTL131084 ODE131084:ODH131084 ONA131084:OND131084 OWW131084:OWZ131084 PGS131084:PGV131084 PQO131084:PQR131084 QAK131084:QAN131084 QKG131084:QKJ131084 QUC131084:QUF131084 RDY131084:REB131084 RNU131084:RNX131084 RXQ131084:RXT131084 SHM131084:SHP131084 SRI131084:SRL131084 TBE131084:TBH131084 TLA131084:TLD131084 TUW131084:TUZ131084 UES131084:UEV131084 UOO131084:UOR131084 UYK131084:UYN131084 VIG131084:VIJ131084 VSC131084:VSF131084 WBY131084:WCB131084 WLU131084:WLX131084 WVQ131084:WVT131084 J196620:M196620 JE196620:JH196620 TA196620:TD196620 ACW196620:ACZ196620 AMS196620:AMV196620 AWO196620:AWR196620 BGK196620:BGN196620 BQG196620:BQJ196620 CAC196620:CAF196620 CJY196620:CKB196620 CTU196620:CTX196620 DDQ196620:DDT196620 DNM196620:DNP196620 DXI196620:DXL196620 EHE196620:EHH196620 ERA196620:ERD196620 FAW196620:FAZ196620 FKS196620:FKV196620 FUO196620:FUR196620 GEK196620:GEN196620 GOG196620:GOJ196620 GYC196620:GYF196620 HHY196620:HIB196620 HRU196620:HRX196620 IBQ196620:IBT196620 ILM196620:ILP196620 IVI196620:IVL196620 JFE196620:JFH196620 JPA196620:JPD196620 JYW196620:JYZ196620 KIS196620:KIV196620 KSO196620:KSR196620 LCK196620:LCN196620 LMG196620:LMJ196620 LWC196620:LWF196620 MFY196620:MGB196620 MPU196620:MPX196620 MZQ196620:MZT196620 NJM196620:NJP196620 NTI196620:NTL196620 ODE196620:ODH196620 ONA196620:OND196620 OWW196620:OWZ196620 PGS196620:PGV196620 PQO196620:PQR196620 QAK196620:QAN196620 QKG196620:QKJ196620 QUC196620:QUF196620 RDY196620:REB196620 RNU196620:RNX196620 RXQ196620:RXT196620 SHM196620:SHP196620 SRI196620:SRL196620 TBE196620:TBH196620 TLA196620:TLD196620 TUW196620:TUZ196620 UES196620:UEV196620 UOO196620:UOR196620 UYK196620:UYN196620 VIG196620:VIJ196620 VSC196620:VSF196620 WBY196620:WCB196620 WLU196620:WLX196620 WVQ196620:WVT196620 J262156:M262156 JE262156:JH262156 TA262156:TD262156 ACW262156:ACZ262156 AMS262156:AMV262156 AWO262156:AWR262156 BGK262156:BGN262156 BQG262156:BQJ262156 CAC262156:CAF262156 CJY262156:CKB262156 CTU262156:CTX262156 DDQ262156:DDT262156 DNM262156:DNP262156 DXI262156:DXL262156 EHE262156:EHH262156 ERA262156:ERD262156 FAW262156:FAZ262156 FKS262156:FKV262156 FUO262156:FUR262156 GEK262156:GEN262156 GOG262156:GOJ262156 GYC262156:GYF262156 HHY262156:HIB262156 HRU262156:HRX262156 IBQ262156:IBT262156 ILM262156:ILP262156 IVI262156:IVL262156 JFE262156:JFH262156 JPA262156:JPD262156 JYW262156:JYZ262156 KIS262156:KIV262156 KSO262156:KSR262156 LCK262156:LCN262156 LMG262156:LMJ262156 LWC262156:LWF262156 MFY262156:MGB262156 MPU262156:MPX262156 MZQ262156:MZT262156 NJM262156:NJP262156 NTI262156:NTL262156 ODE262156:ODH262156 ONA262156:OND262156 OWW262156:OWZ262156 PGS262156:PGV262156 PQO262156:PQR262156 QAK262156:QAN262156 QKG262156:QKJ262156 QUC262156:QUF262156 RDY262156:REB262156 RNU262156:RNX262156 RXQ262156:RXT262156 SHM262156:SHP262156 SRI262156:SRL262156 TBE262156:TBH262156 TLA262156:TLD262156 TUW262156:TUZ262156 UES262156:UEV262156 UOO262156:UOR262156 UYK262156:UYN262156 VIG262156:VIJ262156 VSC262156:VSF262156 WBY262156:WCB262156 WLU262156:WLX262156 WVQ262156:WVT262156 J327692:M327692 JE327692:JH327692 TA327692:TD327692 ACW327692:ACZ327692 AMS327692:AMV327692 AWO327692:AWR327692 BGK327692:BGN327692 BQG327692:BQJ327692 CAC327692:CAF327692 CJY327692:CKB327692 CTU327692:CTX327692 DDQ327692:DDT327692 DNM327692:DNP327692 DXI327692:DXL327692 EHE327692:EHH327692 ERA327692:ERD327692 FAW327692:FAZ327692 FKS327692:FKV327692 FUO327692:FUR327692 GEK327692:GEN327692 GOG327692:GOJ327692 GYC327692:GYF327692 HHY327692:HIB327692 HRU327692:HRX327692 IBQ327692:IBT327692 ILM327692:ILP327692 IVI327692:IVL327692 JFE327692:JFH327692 JPA327692:JPD327692 JYW327692:JYZ327692 KIS327692:KIV327692 KSO327692:KSR327692 LCK327692:LCN327692 LMG327692:LMJ327692 LWC327692:LWF327692 MFY327692:MGB327692 MPU327692:MPX327692 MZQ327692:MZT327692 NJM327692:NJP327692 NTI327692:NTL327692 ODE327692:ODH327692 ONA327692:OND327692 OWW327692:OWZ327692 PGS327692:PGV327692 PQO327692:PQR327692 QAK327692:QAN327692 QKG327692:QKJ327692 QUC327692:QUF327692 RDY327692:REB327692 RNU327692:RNX327692 RXQ327692:RXT327692 SHM327692:SHP327692 SRI327692:SRL327692 TBE327692:TBH327692 TLA327692:TLD327692 TUW327692:TUZ327692 UES327692:UEV327692 UOO327692:UOR327692 UYK327692:UYN327692 VIG327692:VIJ327692 VSC327692:VSF327692 WBY327692:WCB327692 WLU327692:WLX327692 WVQ327692:WVT327692 J393228:M393228 JE393228:JH393228 TA393228:TD393228 ACW393228:ACZ393228 AMS393228:AMV393228 AWO393228:AWR393228 BGK393228:BGN393228 BQG393228:BQJ393228 CAC393228:CAF393228 CJY393228:CKB393228 CTU393228:CTX393228 DDQ393228:DDT393228 DNM393228:DNP393228 DXI393228:DXL393228 EHE393228:EHH393228 ERA393228:ERD393228 FAW393228:FAZ393228 FKS393228:FKV393228 FUO393228:FUR393228 GEK393228:GEN393228 GOG393228:GOJ393228 GYC393228:GYF393228 HHY393228:HIB393228 HRU393228:HRX393228 IBQ393228:IBT393228 ILM393228:ILP393228 IVI393228:IVL393228 JFE393228:JFH393228 JPA393228:JPD393228 JYW393228:JYZ393228 KIS393228:KIV393228 KSO393228:KSR393228 LCK393228:LCN393228 LMG393228:LMJ393228 LWC393228:LWF393228 MFY393228:MGB393228 MPU393228:MPX393228 MZQ393228:MZT393228 NJM393228:NJP393228 NTI393228:NTL393228 ODE393228:ODH393228 ONA393228:OND393228 OWW393228:OWZ393228 PGS393228:PGV393228 PQO393228:PQR393228 QAK393228:QAN393228 QKG393228:QKJ393228 QUC393228:QUF393228 RDY393228:REB393228 RNU393228:RNX393228 RXQ393228:RXT393228 SHM393228:SHP393228 SRI393228:SRL393228 TBE393228:TBH393228 TLA393228:TLD393228 TUW393228:TUZ393228 UES393228:UEV393228 UOO393228:UOR393228 UYK393228:UYN393228 VIG393228:VIJ393228 VSC393228:VSF393228 WBY393228:WCB393228 WLU393228:WLX393228 WVQ393228:WVT393228 J458764:M458764 JE458764:JH458764 TA458764:TD458764 ACW458764:ACZ458764 AMS458764:AMV458764 AWO458764:AWR458764 BGK458764:BGN458764 BQG458764:BQJ458764 CAC458764:CAF458764 CJY458764:CKB458764 CTU458764:CTX458764 DDQ458764:DDT458764 DNM458764:DNP458764 DXI458764:DXL458764 EHE458764:EHH458764 ERA458764:ERD458764 FAW458764:FAZ458764 FKS458764:FKV458764 FUO458764:FUR458764 GEK458764:GEN458764 GOG458764:GOJ458764 GYC458764:GYF458764 HHY458764:HIB458764 HRU458764:HRX458764 IBQ458764:IBT458764 ILM458764:ILP458764 IVI458764:IVL458764 JFE458764:JFH458764 JPA458764:JPD458764 JYW458764:JYZ458764 KIS458764:KIV458764 KSO458764:KSR458764 LCK458764:LCN458764 LMG458764:LMJ458764 LWC458764:LWF458764 MFY458764:MGB458764 MPU458764:MPX458764 MZQ458764:MZT458764 NJM458764:NJP458764 NTI458764:NTL458764 ODE458764:ODH458764 ONA458764:OND458764 OWW458764:OWZ458764 PGS458764:PGV458764 PQO458764:PQR458764 QAK458764:QAN458764 QKG458764:QKJ458764 QUC458764:QUF458764 RDY458764:REB458764 RNU458764:RNX458764 RXQ458764:RXT458764 SHM458764:SHP458764 SRI458764:SRL458764 TBE458764:TBH458764 TLA458764:TLD458764 TUW458764:TUZ458764 UES458764:UEV458764 UOO458764:UOR458764 UYK458764:UYN458764 VIG458764:VIJ458764 VSC458764:VSF458764 WBY458764:WCB458764 WLU458764:WLX458764 WVQ458764:WVT458764 J524300:M524300 JE524300:JH524300 TA524300:TD524300 ACW524300:ACZ524300 AMS524300:AMV524300 AWO524300:AWR524300 BGK524300:BGN524300 BQG524300:BQJ524300 CAC524300:CAF524300 CJY524300:CKB524300 CTU524300:CTX524300 DDQ524300:DDT524300 DNM524300:DNP524300 DXI524300:DXL524300 EHE524300:EHH524300 ERA524300:ERD524300 FAW524300:FAZ524300 FKS524300:FKV524300 FUO524300:FUR524300 GEK524300:GEN524300 GOG524300:GOJ524300 GYC524300:GYF524300 HHY524300:HIB524300 HRU524300:HRX524300 IBQ524300:IBT524300 ILM524300:ILP524300 IVI524300:IVL524300 JFE524300:JFH524300 JPA524300:JPD524300 JYW524300:JYZ524300 KIS524300:KIV524300 KSO524300:KSR524300 LCK524300:LCN524300 LMG524300:LMJ524300 LWC524300:LWF524300 MFY524300:MGB524300 MPU524300:MPX524300 MZQ524300:MZT524300 NJM524300:NJP524300 NTI524300:NTL524300 ODE524300:ODH524300 ONA524300:OND524300 OWW524300:OWZ524300 PGS524300:PGV524300 PQO524300:PQR524300 QAK524300:QAN524300 QKG524300:QKJ524300 QUC524300:QUF524300 RDY524300:REB524300 RNU524300:RNX524300 RXQ524300:RXT524300 SHM524300:SHP524300 SRI524300:SRL524300 TBE524300:TBH524300 TLA524300:TLD524300 TUW524300:TUZ524300 UES524300:UEV524300 UOO524300:UOR524300 UYK524300:UYN524300 VIG524300:VIJ524300 VSC524300:VSF524300 WBY524300:WCB524300 WLU524300:WLX524300 WVQ524300:WVT524300 J589836:M589836 JE589836:JH589836 TA589836:TD589836 ACW589836:ACZ589836 AMS589836:AMV589836 AWO589836:AWR589836 BGK589836:BGN589836 BQG589836:BQJ589836 CAC589836:CAF589836 CJY589836:CKB589836 CTU589836:CTX589836 DDQ589836:DDT589836 DNM589836:DNP589836 DXI589836:DXL589836 EHE589836:EHH589836 ERA589836:ERD589836 FAW589836:FAZ589836 FKS589836:FKV589836 FUO589836:FUR589836 GEK589836:GEN589836 GOG589836:GOJ589836 GYC589836:GYF589836 HHY589836:HIB589836 HRU589836:HRX589836 IBQ589836:IBT589836 ILM589836:ILP589836 IVI589836:IVL589836 JFE589836:JFH589836 JPA589836:JPD589836 JYW589836:JYZ589836 KIS589836:KIV589836 KSO589836:KSR589836 LCK589836:LCN589836 LMG589836:LMJ589836 LWC589836:LWF589836 MFY589836:MGB589836 MPU589836:MPX589836 MZQ589836:MZT589836 NJM589836:NJP589836 NTI589836:NTL589836 ODE589836:ODH589836 ONA589836:OND589836 OWW589836:OWZ589836 PGS589836:PGV589836 PQO589836:PQR589836 QAK589836:QAN589836 QKG589836:QKJ589836 QUC589836:QUF589836 RDY589836:REB589836 RNU589836:RNX589836 RXQ589836:RXT589836 SHM589836:SHP589836 SRI589836:SRL589836 TBE589836:TBH589836 TLA589836:TLD589836 TUW589836:TUZ589836 UES589836:UEV589836 UOO589836:UOR589836 UYK589836:UYN589836 VIG589836:VIJ589836 VSC589836:VSF589836 WBY589836:WCB589836 WLU589836:WLX589836 WVQ589836:WVT589836 J655372:M655372 JE655372:JH655372 TA655372:TD655372 ACW655372:ACZ655372 AMS655372:AMV655372 AWO655372:AWR655372 BGK655372:BGN655372 BQG655372:BQJ655372 CAC655372:CAF655372 CJY655372:CKB655372 CTU655372:CTX655372 DDQ655372:DDT655372 DNM655372:DNP655372 DXI655372:DXL655372 EHE655372:EHH655372 ERA655372:ERD655372 FAW655372:FAZ655372 FKS655372:FKV655372 FUO655372:FUR655372 GEK655372:GEN655372 GOG655372:GOJ655372 GYC655372:GYF655372 HHY655372:HIB655372 HRU655372:HRX655372 IBQ655372:IBT655372 ILM655372:ILP655372 IVI655372:IVL655372 JFE655372:JFH655372 JPA655372:JPD655372 JYW655372:JYZ655372 KIS655372:KIV655372 KSO655372:KSR655372 LCK655372:LCN655372 LMG655372:LMJ655372 LWC655372:LWF655372 MFY655372:MGB655372 MPU655372:MPX655372 MZQ655372:MZT655372 NJM655372:NJP655372 NTI655372:NTL655372 ODE655372:ODH655372 ONA655372:OND655372 OWW655372:OWZ655372 PGS655372:PGV655372 PQO655372:PQR655372 QAK655372:QAN655372 QKG655372:QKJ655372 QUC655372:QUF655372 RDY655372:REB655372 RNU655372:RNX655372 RXQ655372:RXT655372 SHM655372:SHP655372 SRI655372:SRL655372 TBE655372:TBH655372 TLA655372:TLD655372 TUW655372:TUZ655372 UES655372:UEV655372 UOO655372:UOR655372 UYK655372:UYN655372 VIG655372:VIJ655372 VSC655372:VSF655372 WBY655372:WCB655372 WLU655372:WLX655372 WVQ655372:WVT655372 J720908:M720908 JE720908:JH720908 TA720908:TD720908 ACW720908:ACZ720908 AMS720908:AMV720908 AWO720908:AWR720908 BGK720908:BGN720908 BQG720908:BQJ720908 CAC720908:CAF720908 CJY720908:CKB720908 CTU720908:CTX720908 DDQ720908:DDT720908 DNM720908:DNP720908 DXI720908:DXL720908 EHE720908:EHH720908 ERA720908:ERD720908 FAW720908:FAZ720908 FKS720908:FKV720908 FUO720908:FUR720908 GEK720908:GEN720908 GOG720908:GOJ720908 GYC720908:GYF720908 HHY720908:HIB720908 HRU720908:HRX720908 IBQ720908:IBT720908 ILM720908:ILP720908 IVI720908:IVL720908 JFE720908:JFH720908 JPA720908:JPD720908 JYW720908:JYZ720908 KIS720908:KIV720908 KSO720908:KSR720908 LCK720908:LCN720908 LMG720908:LMJ720908 LWC720908:LWF720908 MFY720908:MGB720908 MPU720908:MPX720908 MZQ720908:MZT720908 NJM720908:NJP720908 NTI720908:NTL720908 ODE720908:ODH720908 ONA720908:OND720908 OWW720908:OWZ720908 PGS720908:PGV720908 PQO720908:PQR720908 QAK720908:QAN720908 QKG720908:QKJ720908 QUC720908:QUF720908 RDY720908:REB720908 RNU720908:RNX720908 RXQ720908:RXT720908 SHM720908:SHP720908 SRI720908:SRL720908 TBE720908:TBH720908 TLA720908:TLD720908 TUW720908:TUZ720908 UES720908:UEV720908 UOO720908:UOR720908 UYK720908:UYN720908 VIG720908:VIJ720908 VSC720908:VSF720908 WBY720908:WCB720908 WLU720908:WLX720908 WVQ720908:WVT720908 J786444:M786444 JE786444:JH786444 TA786444:TD786444 ACW786444:ACZ786444 AMS786444:AMV786444 AWO786444:AWR786444 BGK786444:BGN786444 BQG786444:BQJ786444 CAC786444:CAF786444 CJY786444:CKB786444 CTU786444:CTX786444 DDQ786444:DDT786444 DNM786444:DNP786444 DXI786444:DXL786444 EHE786444:EHH786444 ERA786444:ERD786444 FAW786444:FAZ786444 FKS786444:FKV786444 FUO786444:FUR786444 GEK786444:GEN786444 GOG786444:GOJ786444 GYC786444:GYF786444 HHY786444:HIB786444 HRU786444:HRX786444 IBQ786444:IBT786444 ILM786444:ILP786444 IVI786444:IVL786444 JFE786444:JFH786444 JPA786444:JPD786444 JYW786444:JYZ786444 KIS786444:KIV786444 KSO786444:KSR786444 LCK786444:LCN786444 LMG786444:LMJ786444 LWC786444:LWF786444 MFY786444:MGB786444 MPU786444:MPX786444 MZQ786444:MZT786444 NJM786444:NJP786444 NTI786444:NTL786444 ODE786444:ODH786444 ONA786444:OND786444 OWW786444:OWZ786444 PGS786444:PGV786444 PQO786444:PQR786444 QAK786444:QAN786444 QKG786444:QKJ786444 QUC786444:QUF786444 RDY786444:REB786444 RNU786444:RNX786444 RXQ786444:RXT786444 SHM786444:SHP786444 SRI786444:SRL786444 TBE786444:TBH786444 TLA786444:TLD786444 TUW786444:TUZ786444 UES786444:UEV786444 UOO786444:UOR786444 UYK786444:UYN786444 VIG786444:VIJ786444 VSC786444:VSF786444 WBY786444:WCB786444 WLU786444:WLX786444 WVQ786444:WVT786444 J851980:M851980 JE851980:JH851980 TA851980:TD851980 ACW851980:ACZ851980 AMS851980:AMV851980 AWO851980:AWR851980 BGK851980:BGN851980 BQG851980:BQJ851980 CAC851980:CAF851980 CJY851980:CKB851980 CTU851980:CTX851980 DDQ851980:DDT851980 DNM851980:DNP851980 DXI851980:DXL851980 EHE851980:EHH851980 ERA851980:ERD851980 FAW851980:FAZ851980 FKS851980:FKV851980 FUO851980:FUR851980 GEK851980:GEN851980 GOG851980:GOJ851980 GYC851980:GYF851980 HHY851980:HIB851980 HRU851980:HRX851980 IBQ851980:IBT851980 ILM851980:ILP851980 IVI851980:IVL851980 JFE851980:JFH851980 JPA851980:JPD851980 JYW851980:JYZ851980 KIS851980:KIV851980 KSO851980:KSR851980 LCK851980:LCN851980 LMG851980:LMJ851980 LWC851980:LWF851980 MFY851980:MGB851980 MPU851980:MPX851980 MZQ851980:MZT851980 NJM851980:NJP851980 NTI851980:NTL851980 ODE851980:ODH851980 ONA851980:OND851980 OWW851980:OWZ851980 PGS851980:PGV851980 PQO851980:PQR851980 QAK851980:QAN851980 QKG851980:QKJ851980 QUC851980:QUF851980 RDY851980:REB851980 RNU851980:RNX851980 RXQ851980:RXT851980 SHM851980:SHP851980 SRI851980:SRL851980 TBE851980:TBH851980 TLA851980:TLD851980 TUW851980:TUZ851980 UES851980:UEV851980 UOO851980:UOR851980 UYK851980:UYN851980 VIG851980:VIJ851980 VSC851980:VSF851980 WBY851980:WCB851980 WLU851980:WLX851980 WVQ851980:WVT851980 J917516:M917516 JE917516:JH917516 TA917516:TD917516 ACW917516:ACZ917516 AMS917516:AMV917516 AWO917516:AWR917516 BGK917516:BGN917516 BQG917516:BQJ917516 CAC917516:CAF917516 CJY917516:CKB917516 CTU917516:CTX917516 DDQ917516:DDT917516 DNM917516:DNP917516 DXI917516:DXL917516 EHE917516:EHH917516 ERA917516:ERD917516 FAW917516:FAZ917516 FKS917516:FKV917516 FUO917516:FUR917516 GEK917516:GEN917516 GOG917516:GOJ917516 GYC917516:GYF917516 HHY917516:HIB917516 HRU917516:HRX917516 IBQ917516:IBT917516 ILM917516:ILP917516 IVI917516:IVL917516 JFE917516:JFH917516 JPA917516:JPD917516 JYW917516:JYZ917516 KIS917516:KIV917516 KSO917516:KSR917516 LCK917516:LCN917516 LMG917516:LMJ917516 LWC917516:LWF917516 MFY917516:MGB917516 MPU917516:MPX917516 MZQ917516:MZT917516 NJM917516:NJP917516 NTI917516:NTL917516 ODE917516:ODH917516 ONA917516:OND917516 OWW917516:OWZ917516 PGS917516:PGV917516 PQO917516:PQR917516 QAK917516:QAN917516 QKG917516:QKJ917516 QUC917516:QUF917516 RDY917516:REB917516 RNU917516:RNX917516 RXQ917516:RXT917516 SHM917516:SHP917516 SRI917516:SRL917516 TBE917516:TBH917516 TLA917516:TLD917516 TUW917516:TUZ917516 UES917516:UEV917516 UOO917516:UOR917516 UYK917516:UYN917516 VIG917516:VIJ917516 VSC917516:VSF917516 WBY917516:WCB917516 WLU917516:WLX917516 WVQ917516:WVT917516 J983052:M983052 JE983052:JH983052 TA983052:TD983052 ACW983052:ACZ983052 AMS983052:AMV983052 AWO983052:AWR983052 BGK983052:BGN983052 BQG983052:BQJ983052 CAC983052:CAF983052 CJY983052:CKB983052 CTU983052:CTX983052 DDQ983052:DDT983052 DNM983052:DNP983052 DXI983052:DXL983052 EHE983052:EHH983052 ERA983052:ERD983052 FAW983052:FAZ983052 FKS983052:FKV983052 FUO983052:FUR983052 GEK983052:GEN983052 GOG983052:GOJ983052 GYC983052:GYF983052 HHY983052:HIB983052 HRU983052:HRX983052 IBQ983052:IBT983052 ILM983052:ILP983052 IVI983052:IVL983052 JFE983052:JFH983052 JPA983052:JPD983052 JYW983052:JYZ983052 KIS983052:KIV983052 KSO983052:KSR983052 LCK983052:LCN983052 LMG983052:LMJ983052 LWC983052:LWF983052 MFY983052:MGB983052 MPU983052:MPX983052 MZQ983052:MZT983052 NJM983052:NJP983052 NTI983052:NTL983052 ODE983052:ODH983052 ONA983052:OND983052 OWW983052:OWZ983052 PGS983052:PGV983052 PQO983052:PQR983052 QAK983052:QAN983052 QKG983052:QKJ983052 QUC983052:QUF983052 RDY983052:REB983052 RNU983052:RNX983052 RXQ983052:RXT983052 SHM983052:SHP983052 SRI983052:SRL983052 TBE983052:TBH983052 TLA983052:TLD983052 TUW983052:TUZ983052 UES983052:UEV983052 UOO983052:UOR983052 UYK983052:UYN983052 VIG983052:VIJ983052 VSC983052:VSF983052 WBY983052:WCB983052 WLU983052:WLX983052 WVQ983052:WVT983052 WLT983044:WLT983045 JY35 TU35 ADQ35 ANM35 AXI35 BHE35 BRA35 CAW35 CKS35 CUO35 DEK35 DOG35 DYC35 EHY35 ERU35 FBQ35 FLM35 FVI35 GFE35 GPA35 GYW35 HIS35 HSO35 ICK35 IMG35 IWC35 JFY35 JPU35 JZQ35 KJM35 KTI35 LDE35 LNA35 LWW35 MGS35 MQO35 NAK35 NKG35 NUC35 ODY35 ONU35 OXQ35 PHM35 PRI35 QBE35 QLA35 QUW35 RES35 ROO35 RYK35 SIG35 SSC35 TBY35 TLU35 TVQ35 UFM35 UPI35 UZE35 VJA35 VSW35 WCS35 WMO35 WWK35 AC65551 JY65551 TU65551 ADQ65551 ANM65551 AXI65551 BHE65551 BRA65551 CAW65551 CKS65551 CUO65551 DEK65551 DOG65551 DYC65551 EHY65551 ERU65551 FBQ65551 FLM65551 FVI65551 GFE65551 GPA65551 GYW65551 HIS65551 HSO65551 ICK65551 IMG65551 IWC65551 JFY65551 JPU65551 JZQ65551 KJM65551 KTI65551 LDE65551 LNA65551 LWW65551 MGS65551 MQO65551 NAK65551 NKG65551 NUC65551 ODY65551 ONU65551 OXQ65551 PHM65551 PRI65551 QBE65551 QLA65551 QUW65551 RES65551 ROO65551 RYK65551 SIG65551 SSC65551 TBY65551 TLU65551 TVQ65551 UFM65551 UPI65551 UZE65551 VJA65551 VSW65551 WCS65551 WMO65551 WWK65551 AC131087 JY131087 TU131087 ADQ131087 ANM131087 AXI131087 BHE131087 BRA131087 CAW131087 CKS131087 CUO131087 DEK131087 DOG131087 DYC131087 EHY131087 ERU131087 FBQ131087 FLM131087 FVI131087 GFE131087 GPA131087 GYW131087 HIS131087 HSO131087 ICK131087 IMG131087 IWC131087 JFY131087 JPU131087 JZQ131087 KJM131087 KTI131087 LDE131087 LNA131087 LWW131087 MGS131087 MQO131087 NAK131087 NKG131087 NUC131087 ODY131087 ONU131087 OXQ131087 PHM131087 PRI131087 QBE131087 QLA131087 QUW131087 RES131087 ROO131087 RYK131087 SIG131087 SSC131087 TBY131087 TLU131087 TVQ131087 UFM131087 UPI131087 UZE131087 VJA131087 VSW131087 WCS131087 WMO131087 WWK131087 AC196623 JY196623 TU196623 ADQ196623 ANM196623 AXI196623 BHE196623 BRA196623 CAW196623 CKS196623 CUO196623 DEK196623 DOG196623 DYC196623 EHY196623 ERU196623 FBQ196623 FLM196623 FVI196623 GFE196623 GPA196623 GYW196623 HIS196623 HSO196623 ICK196623 IMG196623 IWC196623 JFY196623 JPU196623 JZQ196623 KJM196623 KTI196623 LDE196623 LNA196623 LWW196623 MGS196623 MQO196623 NAK196623 NKG196623 NUC196623 ODY196623 ONU196623 OXQ196623 PHM196623 PRI196623 QBE196623 QLA196623 QUW196623 RES196623 ROO196623 RYK196623 SIG196623 SSC196623 TBY196623 TLU196623 TVQ196623 UFM196623 UPI196623 UZE196623 VJA196623 VSW196623 WCS196623 WMO196623 WWK196623 AC262159 JY262159 TU262159 ADQ262159 ANM262159 AXI262159 BHE262159 BRA262159 CAW262159 CKS262159 CUO262159 DEK262159 DOG262159 DYC262159 EHY262159 ERU262159 FBQ262159 FLM262159 FVI262159 GFE262159 GPA262159 GYW262159 HIS262159 HSO262159 ICK262159 IMG262159 IWC262159 JFY262159 JPU262159 JZQ262159 KJM262159 KTI262159 LDE262159 LNA262159 LWW262159 MGS262159 MQO262159 NAK262159 NKG262159 NUC262159 ODY262159 ONU262159 OXQ262159 PHM262159 PRI262159 QBE262159 QLA262159 QUW262159 RES262159 ROO262159 RYK262159 SIG262159 SSC262159 TBY262159 TLU262159 TVQ262159 UFM262159 UPI262159 UZE262159 VJA262159 VSW262159 WCS262159 WMO262159 WWK262159 AC327695 JY327695 TU327695 ADQ327695 ANM327695 AXI327695 BHE327695 BRA327695 CAW327695 CKS327695 CUO327695 DEK327695 DOG327695 DYC327695 EHY327695 ERU327695 FBQ327695 FLM327695 FVI327695 GFE327695 GPA327695 GYW327695 HIS327695 HSO327695 ICK327695 IMG327695 IWC327695 JFY327695 JPU327695 JZQ327695 KJM327695 KTI327695 LDE327695 LNA327695 LWW327695 MGS327695 MQO327695 NAK327695 NKG327695 NUC327695 ODY327695 ONU327695 OXQ327695 PHM327695 PRI327695 QBE327695 QLA327695 QUW327695 RES327695 ROO327695 RYK327695 SIG327695 SSC327695 TBY327695 TLU327695 TVQ327695 UFM327695 UPI327695 UZE327695 VJA327695 VSW327695 WCS327695 WMO327695 WWK327695 AC393231 JY393231 TU393231 ADQ393231 ANM393231 AXI393231 BHE393231 BRA393231 CAW393231 CKS393231 CUO393231 DEK393231 DOG393231 DYC393231 EHY393231 ERU393231 FBQ393231 FLM393231 FVI393231 GFE393231 GPA393231 GYW393231 HIS393231 HSO393231 ICK393231 IMG393231 IWC393231 JFY393231 JPU393231 JZQ393231 KJM393231 KTI393231 LDE393231 LNA393231 LWW393231 MGS393231 MQO393231 NAK393231 NKG393231 NUC393231 ODY393231 ONU393231 OXQ393231 PHM393231 PRI393231 QBE393231 QLA393231 QUW393231 RES393231 ROO393231 RYK393231 SIG393231 SSC393231 TBY393231 TLU393231 TVQ393231 UFM393231 UPI393231 UZE393231 VJA393231 VSW393231 WCS393231 WMO393231 WWK393231 AC458767 JY458767 TU458767 ADQ458767 ANM458767 AXI458767 BHE458767 BRA458767 CAW458767 CKS458767 CUO458767 DEK458767 DOG458767 DYC458767 EHY458767 ERU458767 FBQ458767 FLM458767 FVI458767 GFE458767 GPA458767 GYW458767 HIS458767 HSO458767 ICK458767 IMG458767 IWC458767 JFY458767 JPU458767 JZQ458767 KJM458767 KTI458767 LDE458767 LNA458767 LWW458767 MGS458767 MQO458767 NAK458767 NKG458767 NUC458767 ODY458767 ONU458767 OXQ458767 PHM458767 PRI458767 QBE458767 QLA458767 QUW458767 RES458767 ROO458767 RYK458767 SIG458767 SSC458767 TBY458767 TLU458767 TVQ458767 UFM458767 UPI458767 UZE458767 VJA458767 VSW458767 WCS458767 WMO458767 WWK458767 AC524303 JY524303 TU524303 ADQ524303 ANM524303 AXI524303 BHE524303 BRA524303 CAW524303 CKS524303 CUO524303 DEK524303 DOG524303 DYC524303 EHY524303 ERU524303 FBQ524303 FLM524303 FVI524303 GFE524303 GPA524303 GYW524303 HIS524303 HSO524303 ICK524303 IMG524303 IWC524303 JFY524303 JPU524303 JZQ524303 KJM524303 KTI524303 LDE524303 LNA524303 LWW524303 MGS524303 MQO524303 NAK524303 NKG524303 NUC524303 ODY524303 ONU524303 OXQ524303 PHM524303 PRI524303 QBE524303 QLA524303 QUW524303 RES524303 ROO524303 RYK524303 SIG524303 SSC524303 TBY524303 TLU524303 TVQ524303 UFM524303 UPI524303 UZE524303 VJA524303 VSW524303 WCS524303 WMO524303 WWK524303 AC589839 JY589839 TU589839 ADQ589839 ANM589839 AXI589839 BHE589839 BRA589839 CAW589839 CKS589839 CUO589839 DEK589839 DOG589839 DYC589839 EHY589839 ERU589839 FBQ589839 FLM589839 FVI589839 GFE589839 GPA589839 GYW589839 HIS589839 HSO589839 ICK589839 IMG589839 IWC589839 JFY589839 JPU589839 JZQ589839 KJM589839 KTI589839 LDE589839 LNA589839 LWW589839 MGS589839 MQO589839 NAK589839 NKG589839 NUC589839 ODY589839 ONU589839 OXQ589839 PHM589839 PRI589839 QBE589839 QLA589839 QUW589839 RES589839 ROO589839 RYK589839 SIG589839 SSC589839 TBY589839 TLU589839 TVQ589839 UFM589839 UPI589839 UZE589839 VJA589839 VSW589839 WCS589839 WMO589839 WWK589839 AC655375 JY655375 TU655375 ADQ655375 ANM655375 AXI655375 BHE655375 BRA655375 CAW655375 CKS655375 CUO655375 DEK655375 DOG655375 DYC655375 EHY655375 ERU655375 FBQ655375 FLM655375 FVI655375 GFE655375 GPA655375 GYW655375 HIS655375 HSO655375 ICK655375 IMG655375 IWC655375 JFY655375 JPU655375 JZQ655375 KJM655375 KTI655375 LDE655375 LNA655375 LWW655375 MGS655375 MQO655375 NAK655375 NKG655375 NUC655375 ODY655375 ONU655375 OXQ655375 PHM655375 PRI655375 QBE655375 QLA655375 QUW655375 RES655375 ROO655375 RYK655375 SIG655375 SSC655375 TBY655375 TLU655375 TVQ655375 UFM655375 UPI655375 UZE655375 VJA655375 VSW655375 WCS655375 WMO655375 WWK655375 AC720911 JY720911 TU720911 ADQ720911 ANM720911 AXI720911 BHE720911 BRA720911 CAW720911 CKS720911 CUO720911 DEK720911 DOG720911 DYC720911 EHY720911 ERU720911 FBQ720911 FLM720911 FVI720911 GFE720911 GPA720911 GYW720911 HIS720911 HSO720911 ICK720911 IMG720911 IWC720911 JFY720911 JPU720911 JZQ720911 KJM720911 KTI720911 LDE720911 LNA720911 LWW720911 MGS720911 MQO720911 NAK720911 NKG720911 NUC720911 ODY720911 ONU720911 OXQ720911 PHM720911 PRI720911 QBE720911 QLA720911 QUW720911 RES720911 ROO720911 RYK720911 SIG720911 SSC720911 TBY720911 TLU720911 TVQ720911 UFM720911 UPI720911 UZE720911 VJA720911 VSW720911 WCS720911 WMO720911 WWK720911 AC786447 JY786447 TU786447 ADQ786447 ANM786447 AXI786447 BHE786447 BRA786447 CAW786447 CKS786447 CUO786447 DEK786447 DOG786447 DYC786447 EHY786447 ERU786447 FBQ786447 FLM786447 FVI786447 GFE786447 GPA786447 GYW786447 HIS786447 HSO786447 ICK786447 IMG786447 IWC786447 JFY786447 JPU786447 JZQ786447 KJM786447 KTI786447 LDE786447 LNA786447 LWW786447 MGS786447 MQO786447 NAK786447 NKG786447 NUC786447 ODY786447 ONU786447 OXQ786447 PHM786447 PRI786447 QBE786447 QLA786447 QUW786447 RES786447 ROO786447 RYK786447 SIG786447 SSC786447 TBY786447 TLU786447 TVQ786447 UFM786447 UPI786447 UZE786447 VJA786447 VSW786447 WCS786447 WMO786447 WWK786447 AC851983 JY851983 TU851983 ADQ851983 ANM851983 AXI851983 BHE851983 BRA851983 CAW851983 CKS851983 CUO851983 DEK851983 DOG851983 DYC851983 EHY851983 ERU851983 FBQ851983 FLM851983 FVI851983 GFE851983 GPA851983 GYW851983 HIS851983 HSO851983 ICK851983 IMG851983 IWC851983 JFY851983 JPU851983 JZQ851983 KJM851983 KTI851983 LDE851983 LNA851983 LWW851983 MGS851983 MQO851983 NAK851983 NKG851983 NUC851983 ODY851983 ONU851983 OXQ851983 PHM851983 PRI851983 QBE851983 QLA851983 QUW851983 RES851983 ROO851983 RYK851983 SIG851983 SSC851983 TBY851983 TLU851983 TVQ851983 UFM851983 UPI851983 UZE851983 VJA851983 VSW851983 WCS851983 WMO851983 WWK851983 AC917519 JY917519 TU917519 ADQ917519 ANM917519 AXI917519 BHE917519 BRA917519 CAW917519 CKS917519 CUO917519 DEK917519 DOG917519 DYC917519 EHY917519 ERU917519 FBQ917519 FLM917519 FVI917519 GFE917519 GPA917519 GYW917519 HIS917519 HSO917519 ICK917519 IMG917519 IWC917519 JFY917519 JPU917519 JZQ917519 KJM917519 KTI917519 LDE917519 LNA917519 LWW917519 MGS917519 MQO917519 NAK917519 NKG917519 NUC917519 ODY917519 ONU917519 OXQ917519 PHM917519 PRI917519 QBE917519 QLA917519 QUW917519 RES917519 ROO917519 RYK917519 SIG917519 SSC917519 TBY917519 TLU917519 TVQ917519 UFM917519 UPI917519 UZE917519 VJA917519 VSW917519 WCS917519 WMO917519 WWK917519 AC983055 JY983055 TU983055 ADQ983055 ANM983055 AXI983055 BHE983055 BRA983055 CAW983055 CKS983055 CUO983055 DEK983055 DOG983055 DYC983055 EHY983055 ERU983055 FBQ983055 FLM983055 FVI983055 GFE983055 GPA983055 GYW983055 HIS983055 HSO983055 ICK983055 IMG983055 IWC983055 JFY983055 JPU983055 JZQ983055 KJM983055 KTI983055 LDE983055 LNA983055 LWW983055 MGS983055 MQO983055 NAK983055 NKG983055 NUC983055 ODY983055 ONU983055 OXQ983055 PHM983055 PRI983055 QBE983055 QLA983055 QUW983055 RES983055 ROO983055 RYK983055 SIG983055 SSC983055 TBY983055 TLU983055 TVQ983055 UFM983055 UPI983055 UZE983055 VJA983055 VSW983055 WCS983055 WMO983055 WWK983055 WVP983044:WVP983045 JD23:JD24 SZ23:SZ24 ACV23:ACV24 AMR23:AMR24 AWN23:AWN24 BGJ23:BGJ24 BQF23:BQF24 CAB23:CAB24 CJX23:CJX24 CTT23:CTT24 DDP23:DDP24 DNL23:DNL24 DXH23:DXH24 EHD23:EHD24 EQZ23:EQZ24 FAV23:FAV24 FKR23:FKR24 FUN23:FUN24 GEJ23:GEJ24 GOF23:GOF24 GYB23:GYB24 HHX23:HHX24 HRT23:HRT24 IBP23:IBP24 ILL23:ILL24 IVH23:IVH24 JFD23:JFD24 JOZ23:JOZ24 JYV23:JYV24 KIR23:KIR24 KSN23:KSN24 LCJ23:LCJ24 LMF23:LMF24 LWB23:LWB24 MFX23:MFX24 MPT23:MPT24 MZP23:MZP24 NJL23:NJL24 NTH23:NTH24 ODD23:ODD24 OMZ23:OMZ24 OWV23:OWV24 PGR23:PGR24 PQN23:PQN24 QAJ23:QAJ24 QKF23:QKF24 QUB23:QUB24 RDX23:RDX24 RNT23:RNT24 RXP23:RXP24 SHL23:SHL24 SRH23:SRH24 TBD23:TBD24 TKZ23:TKZ24 TUV23:TUV24 UER23:UER24 UON23:UON24 UYJ23:UYJ24 VIF23:VIF24 VSB23:VSB24 WBX23:WBX24 WLT23:WLT24 WVP23:WVP24 I65540:I65541 JD65540:JD65541 SZ65540:SZ65541 ACV65540:ACV65541 AMR65540:AMR65541 AWN65540:AWN65541 BGJ65540:BGJ65541 BQF65540:BQF65541 CAB65540:CAB65541 CJX65540:CJX65541 CTT65540:CTT65541 DDP65540:DDP65541 DNL65540:DNL65541 DXH65540:DXH65541 EHD65540:EHD65541 EQZ65540:EQZ65541 FAV65540:FAV65541 FKR65540:FKR65541 FUN65540:FUN65541 GEJ65540:GEJ65541 GOF65540:GOF65541 GYB65540:GYB65541 HHX65540:HHX65541 HRT65540:HRT65541 IBP65540:IBP65541 ILL65540:ILL65541 IVH65540:IVH65541 JFD65540:JFD65541 JOZ65540:JOZ65541 JYV65540:JYV65541 KIR65540:KIR65541 KSN65540:KSN65541 LCJ65540:LCJ65541 LMF65540:LMF65541 LWB65540:LWB65541 MFX65540:MFX65541 MPT65540:MPT65541 MZP65540:MZP65541 NJL65540:NJL65541 NTH65540:NTH65541 ODD65540:ODD65541 OMZ65540:OMZ65541 OWV65540:OWV65541 PGR65540:PGR65541 PQN65540:PQN65541 QAJ65540:QAJ65541 QKF65540:QKF65541 QUB65540:QUB65541 RDX65540:RDX65541 RNT65540:RNT65541 RXP65540:RXP65541 SHL65540:SHL65541 SRH65540:SRH65541 TBD65540:TBD65541 TKZ65540:TKZ65541 TUV65540:TUV65541 UER65540:UER65541 UON65540:UON65541 UYJ65540:UYJ65541 VIF65540:VIF65541 VSB65540:VSB65541 WBX65540:WBX65541 WLT65540:WLT65541 WVP65540:WVP65541 I131076:I131077 JD131076:JD131077 SZ131076:SZ131077 ACV131076:ACV131077 AMR131076:AMR131077 AWN131076:AWN131077 BGJ131076:BGJ131077 BQF131076:BQF131077 CAB131076:CAB131077 CJX131076:CJX131077 CTT131076:CTT131077 DDP131076:DDP131077 DNL131076:DNL131077 DXH131076:DXH131077 EHD131076:EHD131077 EQZ131076:EQZ131077 FAV131076:FAV131077 FKR131076:FKR131077 FUN131076:FUN131077 GEJ131076:GEJ131077 GOF131076:GOF131077 GYB131076:GYB131077 HHX131076:HHX131077 HRT131076:HRT131077 IBP131076:IBP131077 ILL131076:ILL131077 IVH131076:IVH131077 JFD131076:JFD131077 JOZ131076:JOZ131077 JYV131076:JYV131077 KIR131076:KIR131077 KSN131076:KSN131077 LCJ131076:LCJ131077 LMF131076:LMF131077 LWB131076:LWB131077 MFX131076:MFX131077 MPT131076:MPT131077 MZP131076:MZP131077 NJL131076:NJL131077 NTH131076:NTH131077 ODD131076:ODD131077 OMZ131076:OMZ131077 OWV131076:OWV131077 PGR131076:PGR131077 PQN131076:PQN131077 QAJ131076:QAJ131077 QKF131076:QKF131077 QUB131076:QUB131077 RDX131076:RDX131077 RNT131076:RNT131077 RXP131076:RXP131077 SHL131076:SHL131077 SRH131076:SRH131077 TBD131076:TBD131077 TKZ131076:TKZ131077 TUV131076:TUV131077 UER131076:UER131077 UON131076:UON131077 UYJ131076:UYJ131077 VIF131076:VIF131077 VSB131076:VSB131077 WBX131076:WBX131077 WLT131076:WLT131077 WVP131076:WVP131077 I196612:I196613 JD196612:JD196613 SZ196612:SZ196613 ACV196612:ACV196613 AMR196612:AMR196613 AWN196612:AWN196613 BGJ196612:BGJ196613 BQF196612:BQF196613 CAB196612:CAB196613 CJX196612:CJX196613 CTT196612:CTT196613 DDP196612:DDP196613 DNL196612:DNL196613 DXH196612:DXH196613 EHD196612:EHD196613 EQZ196612:EQZ196613 FAV196612:FAV196613 FKR196612:FKR196613 FUN196612:FUN196613 GEJ196612:GEJ196613 GOF196612:GOF196613 GYB196612:GYB196613 HHX196612:HHX196613 HRT196612:HRT196613 IBP196612:IBP196613 ILL196612:ILL196613 IVH196612:IVH196613 JFD196612:JFD196613 JOZ196612:JOZ196613 JYV196612:JYV196613 KIR196612:KIR196613 KSN196612:KSN196613 LCJ196612:LCJ196613 LMF196612:LMF196613 LWB196612:LWB196613 MFX196612:MFX196613 MPT196612:MPT196613 MZP196612:MZP196613 NJL196612:NJL196613 NTH196612:NTH196613 ODD196612:ODD196613 OMZ196612:OMZ196613 OWV196612:OWV196613 PGR196612:PGR196613 PQN196612:PQN196613 QAJ196612:QAJ196613 QKF196612:QKF196613 QUB196612:QUB196613 RDX196612:RDX196613 RNT196612:RNT196613 RXP196612:RXP196613 SHL196612:SHL196613 SRH196612:SRH196613 TBD196612:TBD196613 TKZ196612:TKZ196613 TUV196612:TUV196613 UER196612:UER196613 UON196612:UON196613 UYJ196612:UYJ196613 VIF196612:VIF196613 VSB196612:VSB196613 WBX196612:WBX196613 WLT196612:WLT196613 WVP196612:WVP196613 I262148:I262149 JD262148:JD262149 SZ262148:SZ262149 ACV262148:ACV262149 AMR262148:AMR262149 AWN262148:AWN262149 BGJ262148:BGJ262149 BQF262148:BQF262149 CAB262148:CAB262149 CJX262148:CJX262149 CTT262148:CTT262149 DDP262148:DDP262149 DNL262148:DNL262149 DXH262148:DXH262149 EHD262148:EHD262149 EQZ262148:EQZ262149 FAV262148:FAV262149 FKR262148:FKR262149 FUN262148:FUN262149 GEJ262148:GEJ262149 GOF262148:GOF262149 GYB262148:GYB262149 HHX262148:HHX262149 HRT262148:HRT262149 IBP262148:IBP262149 ILL262148:ILL262149 IVH262148:IVH262149 JFD262148:JFD262149 JOZ262148:JOZ262149 JYV262148:JYV262149 KIR262148:KIR262149 KSN262148:KSN262149 LCJ262148:LCJ262149 LMF262148:LMF262149 LWB262148:LWB262149 MFX262148:MFX262149 MPT262148:MPT262149 MZP262148:MZP262149 NJL262148:NJL262149 NTH262148:NTH262149 ODD262148:ODD262149 OMZ262148:OMZ262149 OWV262148:OWV262149 PGR262148:PGR262149 PQN262148:PQN262149 QAJ262148:QAJ262149 QKF262148:QKF262149 QUB262148:QUB262149 RDX262148:RDX262149 RNT262148:RNT262149 RXP262148:RXP262149 SHL262148:SHL262149 SRH262148:SRH262149 TBD262148:TBD262149 TKZ262148:TKZ262149 TUV262148:TUV262149 UER262148:UER262149 UON262148:UON262149 UYJ262148:UYJ262149 VIF262148:VIF262149 VSB262148:VSB262149 WBX262148:WBX262149 WLT262148:WLT262149 WVP262148:WVP262149 I327684:I327685 JD327684:JD327685 SZ327684:SZ327685 ACV327684:ACV327685 AMR327684:AMR327685 AWN327684:AWN327685 BGJ327684:BGJ327685 BQF327684:BQF327685 CAB327684:CAB327685 CJX327684:CJX327685 CTT327684:CTT327685 DDP327684:DDP327685 DNL327684:DNL327685 DXH327684:DXH327685 EHD327684:EHD327685 EQZ327684:EQZ327685 FAV327684:FAV327685 FKR327684:FKR327685 FUN327684:FUN327685 GEJ327684:GEJ327685 GOF327684:GOF327685 GYB327684:GYB327685 HHX327684:HHX327685 HRT327684:HRT327685 IBP327684:IBP327685 ILL327684:ILL327685 IVH327684:IVH327685 JFD327684:JFD327685 JOZ327684:JOZ327685 JYV327684:JYV327685 KIR327684:KIR327685 KSN327684:KSN327685 LCJ327684:LCJ327685 LMF327684:LMF327685 LWB327684:LWB327685 MFX327684:MFX327685 MPT327684:MPT327685 MZP327684:MZP327685 NJL327684:NJL327685 NTH327684:NTH327685 ODD327684:ODD327685 OMZ327684:OMZ327685 OWV327684:OWV327685 PGR327684:PGR327685 PQN327684:PQN327685 QAJ327684:QAJ327685 QKF327684:QKF327685 QUB327684:QUB327685 RDX327684:RDX327685 RNT327684:RNT327685 RXP327684:RXP327685 SHL327684:SHL327685 SRH327684:SRH327685 TBD327684:TBD327685 TKZ327684:TKZ327685 TUV327684:TUV327685 UER327684:UER327685 UON327684:UON327685 UYJ327684:UYJ327685 VIF327684:VIF327685 VSB327684:VSB327685 WBX327684:WBX327685 WLT327684:WLT327685 WVP327684:WVP327685 I393220:I393221 JD393220:JD393221 SZ393220:SZ393221 ACV393220:ACV393221 AMR393220:AMR393221 AWN393220:AWN393221 BGJ393220:BGJ393221 BQF393220:BQF393221 CAB393220:CAB393221 CJX393220:CJX393221 CTT393220:CTT393221 DDP393220:DDP393221 DNL393220:DNL393221 DXH393220:DXH393221 EHD393220:EHD393221 EQZ393220:EQZ393221 FAV393220:FAV393221 FKR393220:FKR393221 FUN393220:FUN393221 GEJ393220:GEJ393221 GOF393220:GOF393221 GYB393220:GYB393221 HHX393220:HHX393221 HRT393220:HRT393221 IBP393220:IBP393221 ILL393220:ILL393221 IVH393220:IVH393221 JFD393220:JFD393221 JOZ393220:JOZ393221 JYV393220:JYV393221 KIR393220:KIR393221 KSN393220:KSN393221 LCJ393220:LCJ393221 LMF393220:LMF393221 LWB393220:LWB393221 MFX393220:MFX393221 MPT393220:MPT393221 MZP393220:MZP393221 NJL393220:NJL393221 NTH393220:NTH393221 ODD393220:ODD393221 OMZ393220:OMZ393221 OWV393220:OWV393221 PGR393220:PGR393221 PQN393220:PQN393221 QAJ393220:QAJ393221 QKF393220:QKF393221 QUB393220:QUB393221 RDX393220:RDX393221 RNT393220:RNT393221 RXP393220:RXP393221 SHL393220:SHL393221 SRH393220:SRH393221 TBD393220:TBD393221 TKZ393220:TKZ393221 TUV393220:TUV393221 UER393220:UER393221 UON393220:UON393221 UYJ393220:UYJ393221 VIF393220:VIF393221 VSB393220:VSB393221 WBX393220:WBX393221 WLT393220:WLT393221 WVP393220:WVP393221 I458756:I458757 JD458756:JD458757 SZ458756:SZ458757 ACV458756:ACV458757 AMR458756:AMR458757 AWN458756:AWN458757 BGJ458756:BGJ458757 BQF458756:BQF458757 CAB458756:CAB458757 CJX458756:CJX458757 CTT458756:CTT458757 DDP458756:DDP458757 DNL458756:DNL458757 DXH458756:DXH458757 EHD458756:EHD458757 EQZ458756:EQZ458757 FAV458756:FAV458757 FKR458756:FKR458757 FUN458756:FUN458757 GEJ458756:GEJ458757 GOF458756:GOF458757 GYB458756:GYB458757 HHX458756:HHX458757 HRT458756:HRT458757 IBP458756:IBP458757 ILL458756:ILL458757 IVH458756:IVH458757 JFD458756:JFD458757 JOZ458756:JOZ458757 JYV458756:JYV458757 KIR458756:KIR458757 KSN458756:KSN458757 LCJ458756:LCJ458757 LMF458756:LMF458757 LWB458756:LWB458757 MFX458756:MFX458757 MPT458756:MPT458757 MZP458756:MZP458757 NJL458756:NJL458757 NTH458756:NTH458757 ODD458756:ODD458757 OMZ458756:OMZ458757 OWV458756:OWV458757 PGR458756:PGR458757 PQN458756:PQN458757 QAJ458756:QAJ458757 QKF458756:QKF458757 QUB458756:QUB458757 RDX458756:RDX458757 RNT458756:RNT458757 RXP458756:RXP458757 SHL458756:SHL458757 SRH458756:SRH458757 TBD458756:TBD458757 TKZ458756:TKZ458757 TUV458756:TUV458757 UER458756:UER458757 UON458756:UON458757 UYJ458756:UYJ458757 VIF458756:VIF458757 VSB458756:VSB458757 WBX458756:WBX458757 WLT458756:WLT458757 WVP458756:WVP458757 I524292:I524293 JD524292:JD524293 SZ524292:SZ524293 ACV524292:ACV524293 AMR524292:AMR524293 AWN524292:AWN524293 BGJ524292:BGJ524293 BQF524292:BQF524293 CAB524292:CAB524293 CJX524292:CJX524293 CTT524292:CTT524293 DDP524292:DDP524293 DNL524292:DNL524293 DXH524292:DXH524293 EHD524292:EHD524293 EQZ524292:EQZ524293 FAV524292:FAV524293 FKR524292:FKR524293 FUN524292:FUN524293 GEJ524292:GEJ524293 GOF524292:GOF524293 GYB524292:GYB524293 HHX524292:HHX524293 HRT524292:HRT524293 IBP524292:IBP524293 ILL524292:ILL524293 IVH524292:IVH524293 JFD524292:JFD524293 JOZ524292:JOZ524293 JYV524292:JYV524293 KIR524292:KIR524293 KSN524292:KSN524293 LCJ524292:LCJ524293 LMF524292:LMF524293 LWB524292:LWB524293 MFX524292:MFX524293 MPT524292:MPT524293 MZP524292:MZP524293 NJL524292:NJL524293 NTH524292:NTH524293 ODD524292:ODD524293 OMZ524292:OMZ524293 OWV524292:OWV524293 PGR524292:PGR524293 PQN524292:PQN524293 QAJ524292:QAJ524293 QKF524292:QKF524293 QUB524292:QUB524293 RDX524292:RDX524293 RNT524292:RNT524293 RXP524292:RXP524293 SHL524292:SHL524293 SRH524292:SRH524293 TBD524292:TBD524293 TKZ524292:TKZ524293 TUV524292:TUV524293 UER524292:UER524293 UON524292:UON524293 UYJ524292:UYJ524293 VIF524292:VIF524293 VSB524292:VSB524293 WBX524292:WBX524293 WLT524292:WLT524293 WVP524292:WVP524293 I589828:I589829 JD589828:JD589829 SZ589828:SZ589829 ACV589828:ACV589829 AMR589828:AMR589829 AWN589828:AWN589829 BGJ589828:BGJ589829 BQF589828:BQF589829 CAB589828:CAB589829 CJX589828:CJX589829 CTT589828:CTT589829 DDP589828:DDP589829 DNL589828:DNL589829 DXH589828:DXH589829 EHD589828:EHD589829 EQZ589828:EQZ589829 FAV589828:FAV589829 FKR589828:FKR589829 FUN589828:FUN589829 GEJ589828:GEJ589829 GOF589828:GOF589829 GYB589828:GYB589829 HHX589828:HHX589829 HRT589828:HRT589829 IBP589828:IBP589829 ILL589828:ILL589829 IVH589828:IVH589829 JFD589828:JFD589829 JOZ589828:JOZ589829 JYV589828:JYV589829 KIR589828:KIR589829 KSN589828:KSN589829 LCJ589828:LCJ589829 LMF589828:LMF589829 LWB589828:LWB589829 MFX589828:MFX589829 MPT589828:MPT589829 MZP589828:MZP589829 NJL589828:NJL589829 NTH589828:NTH589829 ODD589828:ODD589829 OMZ589828:OMZ589829 OWV589828:OWV589829 PGR589828:PGR589829 PQN589828:PQN589829 QAJ589828:QAJ589829 QKF589828:QKF589829 QUB589828:QUB589829 RDX589828:RDX589829 RNT589828:RNT589829 RXP589828:RXP589829 SHL589828:SHL589829 SRH589828:SRH589829 TBD589828:TBD589829 TKZ589828:TKZ589829 TUV589828:TUV589829 UER589828:UER589829 UON589828:UON589829 UYJ589828:UYJ589829 VIF589828:VIF589829 VSB589828:VSB589829 WBX589828:WBX589829 WLT589828:WLT589829 WVP589828:WVP589829 I655364:I655365 JD655364:JD655365 SZ655364:SZ655365 ACV655364:ACV655365 AMR655364:AMR655365 AWN655364:AWN655365 BGJ655364:BGJ655365 BQF655364:BQF655365 CAB655364:CAB655365 CJX655364:CJX655365 CTT655364:CTT655365 DDP655364:DDP655365 DNL655364:DNL655365 DXH655364:DXH655365 EHD655364:EHD655365 EQZ655364:EQZ655365 FAV655364:FAV655365 FKR655364:FKR655365 FUN655364:FUN655365 GEJ655364:GEJ655365 GOF655364:GOF655365 GYB655364:GYB655365 HHX655364:HHX655365 HRT655364:HRT655365 IBP655364:IBP655365 ILL655364:ILL655365 IVH655364:IVH655365 JFD655364:JFD655365 JOZ655364:JOZ655365 JYV655364:JYV655365 KIR655364:KIR655365 KSN655364:KSN655365 LCJ655364:LCJ655365 LMF655364:LMF655365 LWB655364:LWB655365 MFX655364:MFX655365 MPT655364:MPT655365 MZP655364:MZP655365 NJL655364:NJL655365 NTH655364:NTH655365 ODD655364:ODD655365 OMZ655364:OMZ655365 OWV655364:OWV655365 PGR655364:PGR655365 PQN655364:PQN655365 QAJ655364:QAJ655365 QKF655364:QKF655365 QUB655364:QUB655365 RDX655364:RDX655365 RNT655364:RNT655365 RXP655364:RXP655365 SHL655364:SHL655365 SRH655364:SRH655365 TBD655364:TBD655365 TKZ655364:TKZ655365 TUV655364:TUV655365 UER655364:UER655365 UON655364:UON655365 UYJ655364:UYJ655365 VIF655364:VIF655365 VSB655364:VSB655365 WBX655364:WBX655365 WLT655364:WLT655365 WVP655364:WVP655365 I720900:I720901 JD720900:JD720901 SZ720900:SZ720901 ACV720900:ACV720901 AMR720900:AMR720901 AWN720900:AWN720901 BGJ720900:BGJ720901 BQF720900:BQF720901 CAB720900:CAB720901 CJX720900:CJX720901 CTT720900:CTT720901 DDP720900:DDP720901 DNL720900:DNL720901 DXH720900:DXH720901 EHD720900:EHD720901 EQZ720900:EQZ720901 FAV720900:FAV720901 FKR720900:FKR720901 FUN720900:FUN720901 GEJ720900:GEJ720901 GOF720900:GOF720901 GYB720900:GYB720901 HHX720900:HHX720901 HRT720900:HRT720901 IBP720900:IBP720901 ILL720900:ILL720901 IVH720900:IVH720901 JFD720900:JFD720901 JOZ720900:JOZ720901 JYV720900:JYV720901 KIR720900:KIR720901 KSN720900:KSN720901 LCJ720900:LCJ720901 LMF720900:LMF720901 LWB720900:LWB720901 MFX720900:MFX720901 MPT720900:MPT720901 MZP720900:MZP720901 NJL720900:NJL720901 NTH720900:NTH720901 ODD720900:ODD720901 OMZ720900:OMZ720901 OWV720900:OWV720901 PGR720900:PGR720901 PQN720900:PQN720901 QAJ720900:QAJ720901 QKF720900:QKF720901 QUB720900:QUB720901 RDX720900:RDX720901 RNT720900:RNT720901 RXP720900:RXP720901 SHL720900:SHL720901 SRH720900:SRH720901 TBD720900:TBD720901 TKZ720900:TKZ720901 TUV720900:TUV720901 UER720900:UER720901 UON720900:UON720901 UYJ720900:UYJ720901 VIF720900:VIF720901 VSB720900:VSB720901 WBX720900:WBX720901 WLT720900:WLT720901 WVP720900:WVP720901 I786436:I786437 JD786436:JD786437 SZ786436:SZ786437 ACV786436:ACV786437 AMR786436:AMR786437 AWN786436:AWN786437 BGJ786436:BGJ786437 BQF786436:BQF786437 CAB786436:CAB786437 CJX786436:CJX786437 CTT786436:CTT786437 DDP786436:DDP786437 DNL786436:DNL786437 DXH786436:DXH786437 EHD786436:EHD786437 EQZ786436:EQZ786437 FAV786436:FAV786437 FKR786436:FKR786437 FUN786436:FUN786437 GEJ786436:GEJ786437 GOF786436:GOF786437 GYB786436:GYB786437 HHX786436:HHX786437 HRT786436:HRT786437 IBP786436:IBP786437 ILL786436:ILL786437 IVH786436:IVH786437 JFD786436:JFD786437 JOZ786436:JOZ786437 JYV786436:JYV786437 KIR786436:KIR786437 KSN786436:KSN786437 LCJ786436:LCJ786437 LMF786436:LMF786437 LWB786436:LWB786437 MFX786436:MFX786437 MPT786436:MPT786437 MZP786436:MZP786437 NJL786436:NJL786437 NTH786436:NTH786437 ODD786436:ODD786437 OMZ786436:OMZ786437 OWV786436:OWV786437 PGR786436:PGR786437 PQN786436:PQN786437 QAJ786436:QAJ786437 QKF786436:QKF786437 QUB786436:QUB786437 RDX786436:RDX786437 RNT786436:RNT786437 RXP786436:RXP786437 SHL786436:SHL786437 SRH786436:SRH786437 TBD786436:TBD786437 TKZ786436:TKZ786437 TUV786436:TUV786437 UER786436:UER786437 UON786436:UON786437 UYJ786436:UYJ786437 VIF786436:VIF786437 VSB786436:VSB786437 WBX786436:WBX786437 WLT786436:WLT786437 WVP786436:WVP786437 I851972:I851973 JD851972:JD851973 SZ851972:SZ851973 ACV851972:ACV851973 AMR851972:AMR851973 AWN851972:AWN851973 BGJ851972:BGJ851973 BQF851972:BQF851973 CAB851972:CAB851973 CJX851972:CJX851973 CTT851972:CTT851973 DDP851972:DDP851973 DNL851972:DNL851973 DXH851972:DXH851973 EHD851972:EHD851973 EQZ851972:EQZ851973 FAV851972:FAV851973 FKR851972:FKR851973 FUN851972:FUN851973 GEJ851972:GEJ851973 GOF851972:GOF851973 GYB851972:GYB851973 HHX851972:HHX851973 HRT851972:HRT851973 IBP851972:IBP851973 ILL851972:ILL851973 IVH851972:IVH851973 JFD851972:JFD851973 JOZ851972:JOZ851973 JYV851972:JYV851973 KIR851972:KIR851973 KSN851972:KSN851973 LCJ851972:LCJ851973 LMF851972:LMF851973 LWB851972:LWB851973 MFX851972:MFX851973 MPT851972:MPT851973 MZP851972:MZP851973 NJL851972:NJL851973 NTH851972:NTH851973 ODD851972:ODD851973 OMZ851972:OMZ851973 OWV851972:OWV851973 PGR851972:PGR851973 PQN851972:PQN851973 QAJ851972:QAJ851973 QKF851972:QKF851973 QUB851972:QUB851973 RDX851972:RDX851973 RNT851972:RNT851973 RXP851972:RXP851973 SHL851972:SHL851973 SRH851972:SRH851973 TBD851972:TBD851973 TKZ851972:TKZ851973 TUV851972:TUV851973 UER851972:UER851973 UON851972:UON851973 UYJ851972:UYJ851973 VIF851972:VIF851973 VSB851972:VSB851973 WBX851972:WBX851973 WLT851972:WLT851973 WVP851972:WVP851973 I917508:I917509 JD917508:JD917509 SZ917508:SZ917509 ACV917508:ACV917509 AMR917508:AMR917509 AWN917508:AWN917509 BGJ917508:BGJ917509 BQF917508:BQF917509 CAB917508:CAB917509 CJX917508:CJX917509 CTT917508:CTT917509 DDP917508:DDP917509 DNL917508:DNL917509 DXH917508:DXH917509 EHD917508:EHD917509 EQZ917508:EQZ917509 FAV917508:FAV917509 FKR917508:FKR917509 FUN917508:FUN917509 GEJ917508:GEJ917509 GOF917508:GOF917509 GYB917508:GYB917509 HHX917508:HHX917509 HRT917508:HRT917509 IBP917508:IBP917509 ILL917508:ILL917509 IVH917508:IVH917509 JFD917508:JFD917509 JOZ917508:JOZ917509 JYV917508:JYV917509 KIR917508:KIR917509 KSN917508:KSN917509 LCJ917508:LCJ917509 LMF917508:LMF917509 LWB917508:LWB917509 MFX917508:MFX917509 MPT917508:MPT917509 MZP917508:MZP917509 NJL917508:NJL917509 NTH917508:NTH917509 ODD917508:ODD917509 OMZ917508:OMZ917509 OWV917508:OWV917509 PGR917508:PGR917509 PQN917508:PQN917509 QAJ917508:QAJ917509 QKF917508:QKF917509 QUB917508:QUB917509 RDX917508:RDX917509 RNT917508:RNT917509 RXP917508:RXP917509 SHL917508:SHL917509 SRH917508:SRH917509 TBD917508:TBD917509 TKZ917508:TKZ917509 TUV917508:TUV917509 UER917508:UER917509 UON917508:UON917509 UYJ917508:UYJ917509 VIF917508:VIF917509 VSB917508:VSB917509 WBX917508:WBX917509 WLT917508:WLT917509 WVP917508:WVP917509 I983044:I983045 JD983044:JD983045 SZ983044:SZ983045 ACV983044:ACV983045 AMR983044:AMR983045 AWN983044:AWN983045 BGJ983044:BGJ983045 BQF983044:BQF983045 CAB983044:CAB983045 CJX983044:CJX983045 CTT983044:CTT983045 DDP983044:DDP983045 DNL983044:DNL983045 DXH983044:DXH983045 EHD983044:EHD983045 EQZ983044:EQZ983045 FAV983044:FAV983045 FKR983044:FKR983045 FUN983044:FUN983045 GEJ983044:GEJ983045 GOF983044:GOF983045 GYB983044:GYB983045 HHX983044:HHX983045 HRT983044:HRT983045 IBP983044:IBP983045 ILL983044:ILL983045 IVH983044:IVH983045 JFD983044:JFD983045 JOZ983044:JOZ983045 JYV983044:JYV983045 KIR983044:KIR983045 KSN983044:KSN983045 LCJ983044:LCJ983045 LMF983044:LMF983045 LWB983044:LWB983045 MFX983044:MFX983045 MPT983044:MPT983045 MZP983044:MZP983045 NJL983044:NJL983045 NTH983044:NTH983045 ODD983044:ODD983045 OMZ983044:OMZ983045 OWV983044:OWV983045 PGR983044:PGR983045 PQN983044:PQN983045 QAJ983044:QAJ983045 QKF983044:QKF983045 QUB983044:QUB983045 RDX983044:RDX983045 RNT983044:RNT983045 RXP983044:RXP983045 SHL983044:SHL983045 SRH983044:SRH983045 TBD983044:TBD983045 TKZ983044:TKZ983045 TUV983044:TUV983045 UER983044:UER983045 UON983044:UON983045 UYJ983044:UYJ983045 VIF983044:VIF983045 I31 L25" xr:uid="{00000000-0002-0000-0000-000003000000}"/>
    <dataValidation type="list" allowBlank="1" showInputMessage="1" showErrorMessage="1" sqref="WWK983042:WWU983042 WMO983042:WMY983042 WCS983042:WDC983042 VSW983042:VTG983042 VJA983042:VJK983042 UZE983042:UZO983042 UPI983042:UPS983042 UFM983042:UFW983042 TVQ983042:TWA983042 TLU983042:TME983042 TBY983042:TCI983042 SSC983042:SSM983042 SIG983042:SIQ983042 RYK983042:RYU983042 ROO983042:ROY983042 RES983042:RFC983042 QUW983042:QVG983042 QLA983042:QLK983042 QBE983042:QBO983042 PRI983042:PRS983042 PHM983042:PHW983042 OXQ983042:OYA983042 ONU983042:OOE983042 ODY983042:OEI983042 NUC983042:NUM983042 NKG983042:NKQ983042 NAK983042:NAU983042 MQO983042:MQY983042 MGS983042:MHC983042 LWW983042:LXG983042 LNA983042:LNK983042 LDE983042:LDO983042 KTI983042:KTS983042 KJM983042:KJW983042 JZQ983042:KAA983042 JPU983042:JQE983042 JFY983042:JGI983042 IWC983042:IWM983042 IMG983042:IMQ983042 ICK983042:ICU983042 HSO983042:HSY983042 HIS983042:HJC983042 GYW983042:GZG983042 GPA983042:GPK983042 GFE983042:GFO983042 FVI983042:FVS983042 FLM983042:FLW983042 FBQ983042:FCA983042 ERU983042:ESE983042 EHY983042:EII983042 DYC983042:DYM983042 DOG983042:DOQ983042 DEK983042:DEU983042 CUO983042:CUY983042 CKS983042:CLC983042 CAW983042:CBG983042 BRA983042:BRK983042 BHE983042:BHO983042 AXI983042:AXS983042 ANM983042:ANW983042 ADQ983042:AEA983042 TU983042:UE983042 JY983042:KI983042 AC983042:AM983042 WWK917506:WWU917506 WMO917506:WMY917506 WCS917506:WDC917506 VSW917506:VTG917506 VJA917506:VJK917506 UZE917506:UZO917506 UPI917506:UPS917506 UFM917506:UFW917506 TVQ917506:TWA917506 TLU917506:TME917506 TBY917506:TCI917506 SSC917506:SSM917506 SIG917506:SIQ917506 RYK917506:RYU917506 ROO917506:ROY917506 RES917506:RFC917506 QUW917506:QVG917506 QLA917506:QLK917506 QBE917506:QBO917506 PRI917506:PRS917506 PHM917506:PHW917506 OXQ917506:OYA917506 ONU917506:OOE917506 ODY917506:OEI917506 NUC917506:NUM917506 NKG917506:NKQ917506 NAK917506:NAU917506 MQO917506:MQY917506 MGS917506:MHC917506 LWW917506:LXG917506 LNA917506:LNK917506 LDE917506:LDO917506 KTI917506:KTS917506 KJM917506:KJW917506 JZQ917506:KAA917506 JPU917506:JQE917506 JFY917506:JGI917506 IWC917506:IWM917506 IMG917506:IMQ917506 ICK917506:ICU917506 HSO917506:HSY917506 HIS917506:HJC917506 GYW917506:GZG917506 GPA917506:GPK917506 GFE917506:GFO917506 FVI917506:FVS917506 FLM917506:FLW917506 FBQ917506:FCA917506 ERU917506:ESE917506 EHY917506:EII917506 DYC917506:DYM917506 DOG917506:DOQ917506 DEK917506:DEU917506 CUO917506:CUY917506 CKS917506:CLC917506 CAW917506:CBG917506 BRA917506:BRK917506 BHE917506:BHO917506 AXI917506:AXS917506 ANM917506:ANW917506 ADQ917506:AEA917506 TU917506:UE917506 JY917506:KI917506 AC917506:AM917506 WWK851970:WWU851970 WMO851970:WMY851970 WCS851970:WDC851970 VSW851970:VTG851970 VJA851970:VJK851970 UZE851970:UZO851970 UPI851970:UPS851970 UFM851970:UFW851970 TVQ851970:TWA851970 TLU851970:TME851970 TBY851970:TCI851970 SSC851970:SSM851970 SIG851970:SIQ851970 RYK851970:RYU851970 ROO851970:ROY851970 RES851970:RFC851970 QUW851970:QVG851970 QLA851970:QLK851970 QBE851970:QBO851970 PRI851970:PRS851970 PHM851970:PHW851970 OXQ851970:OYA851970 ONU851970:OOE851970 ODY851970:OEI851970 NUC851970:NUM851970 NKG851970:NKQ851970 NAK851970:NAU851970 MQO851970:MQY851970 MGS851970:MHC851970 LWW851970:LXG851970 LNA851970:LNK851970 LDE851970:LDO851970 KTI851970:KTS851970 KJM851970:KJW851970 JZQ851970:KAA851970 JPU851970:JQE851970 JFY851970:JGI851970 IWC851970:IWM851970 IMG851970:IMQ851970 ICK851970:ICU851970 HSO851970:HSY851970 HIS851970:HJC851970 GYW851970:GZG851970 GPA851970:GPK851970 GFE851970:GFO851970 FVI851970:FVS851970 FLM851970:FLW851970 FBQ851970:FCA851970 ERU851970:ESE851970 EHY851970:EII851970 DYC851970:DYM851970 DOG851970:DOQ851970 DEK851970:DEU851970 CUO851970:CUY851970 CKS851970:CLC851970 CAW851970:CBG851970 BRA851970:BRK851970 BHE851970:BHO851970 AXI851970:AXS851970 ANM851970:ANW851970 ADQ851970:AEA851970 TU851970:UE851970 JY851970:KI851970 AC851970:AM851970 WWK786434:WWU786434 WMO786434:WMY786434 WCS786434:WDC786434 VSW786434:VTG786434 VJA786434:VJK786434 UZE786434:UZO786434 UPI786434:UPS786434 UFM786434:UFW786434 TVQ786434:TWA786434 TLU786434:TME786434 TBY786434:TCI786434 SSC786434:SSM786434 SIG786434:SIQ786434 RYK786434:RYU786434 ROO786434:ROY786434 RES786434:RFC786434 QUW786434:QVG786434 QLA786434:QLK786434 QBE786434:QBO786434 PRI786434:PRS786434 PHM786434:PHW786434 OXQ786434:OYA786434 ONU786434:OOE786434 ODY786434:OEI786434 NUC786434:NUM786434 NKG786434:NKQ786434 NAK786434:NAU786434 MQO786434:MQY786434 MGS786434:MHC786434 LWW786434:LXG786434 LNA786434:LNK786434 LDE786434:LDO786434 KTI786434:KTS786434 KJM786434:KJW786434 JZQ786434:KAA786434 JPU786434:JQE786434 JFY786434:JGI786434 IWC786434:IWM786434 IMG786434:IMQ786434 ICK786434:ICU786434 HSO786434:HSY786434 HIS786434:HJC786434 GYW786434:GZG786434 GPA786434:GPK786434 GFE786434:GFO786434 FVI786434:FVS786434 FLM786434:FLW786434 FBQ786434:FCA786434 ERU786434:ESE786434 EHY786434:EII786434 DYC786434:DYM786434 DOG786434:DOQ786434 DEK786434:DEU786434 CUO786434:CUY786434 CKS786434:CLC786434 CAW786434:CBG786434 BRA786434:BRK786434 BHE786434:BHO786434 AXI786434:AXS786434 ANM786434:ANW786434 ADQ786434:AEA786434 TU786434:UE786434 JY786434:KI786434 AC786434:AM786434 WWK720898:WWU720898 WMO720898:WMY720898 WCS720898:WDC720898 VSW720898:VTG720898 VJA720898:VJK720898 UZE720898:UZO720898 UPI720898:UPS720898 UFM720898:UFW720898 TVQ720898:TWA720898 TLU720898:TME720898 TBY720898:TCI720898 SSC720898:SSM720898 SIG720898:SIQ720898 RYK720898:RYU720898 ROO720898:ROY720898 RES720898:RFC720898 QUW720898:QVG720898 QLA720898:QLK720898 QBE720898:QBO720898 PRI720898:PRS720898 PHM720898:PHW720898 OXQ720898:OYA720898 ONU720898:OOE720898 ODY720898:OEI720898 NUC720898:NUM720898 NKG720898:NKQ720898 NAK720898:NAU720898 MQO720898:MQY720898 MGS720898:MHC720898 LWW720898:LXG720898 LNA720898:LNK720898 LDE720898:LDO720898 KTI720898:KTS720898 KJM720898:KJW720898 JZQ720898:KAA720898 JPU720898:JQE720898 JFY720898:JGI720898 IWC720898:IWM720898 IMG720898:IMQ720898 ICK720898:ICU720898 HSO720898:HSY720898 HIS720898:HJC720898 GYW720898:GZG720898 GPA720898:GPK720898 GFE720898:GFO720898 FVI720898:FVS720898 FLM720898:FLW720898 FBQ720898:FCA720898 ERU720898:ESE720898 EHY720898:EII720898 DYC720898:DYM720898 DOG720898:DOQ720898 DEK720898:DEU720898 CUO720898:CUY720898 CKS720898:CLC720898 CAW720898:CBG720898 BRA720898:BRK720898 BHE720898:BHO720898 AXI720898:AXS720898 ANM720898:ANW720898 ADQ720898:AEA720898 TU720898:UE720898 JY720898:KI720898 AC720898:AM720898 WWK655362:WWU655362 WMO655362:WMY655362 WCS655362:WDC655362 VSW655362:VTG655362 VJA655362:VJK655362 UZE655362:UZO655362 UPI655362:UPS655362 UFM655362:UFW655362 TVQ655362:TWA655362 TLU655362:TME655362 TBY655362:TCI655362 SSC655362:SSM655362 SIG655362:SIQ655362 RYK655362:RYU655362 ROO655362:ROY655362 RES655362:RFC655362 QUW655362:QVG655362 QLA655362:QLK655362 QBE655362:QBO655362 PRI655362:PRS655362 PHM655362:PHW655362 OXQ655362:OYA655362 ONU655362:OOE655362 ODY655362:OEI655362 NUC655362:NUM655362 NKG655362:NKQ655362 NAK655362:NAU655362 MQO655362:MQY655362 MGS655362:MHC655362 LWW655362:LXG655362 LNA655362:LNK655362 LDE655362:LDO655362 KTI655362:KTS655362 KJM655362:KJW655362 JZQ655362:KAA655362 JPU655362:JQE655362 JFY655362:JGI655362 IWC655362:IWM655362 IMG655362:IMQ655362 ICK655362:ICU655362 HSO655362:HSY655362 HIS655362:HJC655362 GYW655362:GZG655362 GPA655362:GPK655362 GFE655362:GFO655362 FVI655362:FVS655362 FLM655362:FLW655362 FBQ655362:FCA655362 ERU655362:ESE655362 EHY655362:EII655362 DYC655362:DYM655362 DOG655362:DOQ655362 DEK655362:DEU655362 CUO655362:CUY655362 CKS655362:CLC655362 CAW655362:CBG655362 BRA655362:BRK655362 BHE655362:BHO655362 AXI655362:AXS655362 ANM655362:ANW655362 ADQ655362:AEA655362 TU655362:UE655362 JY655362:KI655362 AC655362:AM655362 WWK589826:WWU589826 WMO589826:WMY589826 WCS589826:WDC589826 VSW589826:VTG589826 VJA589826:VJK589826 UZE589826:UZO589826 UPI589826:UPS589826 UFM589826:UFW589826 TVQ589826:TWA589826 TLU589826:TME589826 TBY589826:TCI589826 SSC589826:SSM589826 SIG589826:SIQ589826 RYK589826:RYU589826 ROO589826:ROY589826 RES589826:RFC589826 QUW589826:QVG589826 QLA589826:QLK589826 QBE589826:QBO589826 PRI589826:PRS589826 PHM589826:PHW589826 OXQ589826:OYA589826 ONU589826:OOE589826 ODY589826:OEI589826 NUC589826:NUM589826 NKG589826:NKQ589826 NAK589826:NAU589826 MQO589826:MQY589826 MGS589826:MHC589826 LWW589826:LXG589826 LNA589826:LNK589826 LDE589826:LDO589826 KTI589826:KTS589826 KJM589826:KJW589826 JZQ589826:KAA589826 JPU589826:JQE589826 JFY589826:JGI589826 IWC589826:IWM589826 IMG589826:IMQ589826 ICK589826:ICU589826 HSO589826:HSY589826 HIS589826:HJC589826 GYW589826:GZG589826 GPA589826:GPK589826 GFE589826:GFO589826 FVI589826:FVS589826 FLM589826:FLW589826 FBQ589826:FCA589826 ERU589826:ESE589826 EHY589826:EII589826 DYC589826:DYM589826 DOG589826:DOQ589826 DEK589826:DEU589826 CUO589826:CUY589826 CKS589826:CLC589826 CAW589826:CBG589826 BRA589826:BRK589826 BHE589826:BHO589826 AXI589826:AXS589826 ANM589826:ANW589826 ADQ589826:AEA589826 TU589826:UE589826 JY589826:KI589826 AC589826:AM589826 WWK524290:WWU524290 WMO524290:WMY524290 WCS524290:WDC524290 VSW524290:VTG524290 VJA524290:VJK524290 UZE524290:UZO524290 UPI524290:UPS524290 UFM524290:UFW524290 TVQ524290:TWA524290 TLU524290:TME524290 TBY524290:TCI524290 SSC524290:SSM524290 SIG524290:SIQ524290 RYK524290:RYU524290 ROO524290:ROY524290 RES524290:RFC524290 QUW524290:QVG524290 QLA524290:QLK524290 QBE524290:QBO524290 PRI524290:PRS524290 PHM524290:PHW524290 OXQ524290:OYA524290 ONU524290:OOE524290 ODY524290:OEI524290 NUC524290:NUM524290 NKG524290:NKQ524290 NAK524290:NAU524290 MQO524290:MQY524290 MGS524290:MHC524290 LWW524290:LXG524290 LNA524290:LNK524290 LDE524290:LDO524290 KTI524290:KTS524290 KJM524290:KJW524290 JZQ524290:KAA524290 JPU524290:JQE524290 JFY524290:JGI524290 IWC524290:IWM524290 IMG524290:IMQ524290 ICK524290:ICU524290 HSO524290:HSY524290 HIS524290:HJC524290 GYW524290:GZG524290 GPA524290:GPK524290 GFE524290:GFO524290 FVI524290:FVS524290 FLM524290:FLW524290 FBQ524290:FCA524290 ERU524290:ESE524290 EHY524290:EII524290 DYC524290:DYM524290 DOG524290:DOQ524290 DEK524290:DEU524290 CUO524290:CUY524290 CKS524290:CLC524290 CAW524290:CBG524290 BRA524290:BRK524290 BHE524290:BHO524290 AXI524290:AXS524290 ANM524290:ANW524290 ADQ524290:AEA524290 TU524290:UE524290 JY524290:KI524290 AC524290:AM524290 WWK458754:WWU458754 WMO458754:WMY458754 WCS458754:WDC458754 VSW458754:VTG458754 VJA458754:VJK458754 UZE458754:UZO458754 UPI458754:UPS458754 UFM458754:UFW458754 TVQ458754:TWA458754 TLU458754:TME458754 TBY458754:TCI458754 SSC458754:SSM458754 SIG458754:SIQ458754 RYK458754:RYU458754 ROO458754:ROY458754 RES458754:RFC458754 QUW458754:QVG458754 QLA458754:QLK458754 QBE458754:QBO458754 PRI458754:PRS458754 PHM458754:PHW458754 OXQ458754:OYA458754 ONU458754:OOE458754 ODY458754:OEI458754 NUC458754:NUM458754 NKG458754:NKQ458754 NAK458754:NAU458754 MQO458754:MQY458754 MGS458754:MHC458754 LWW458754:LXG458754 LNA458754:LNK458754 LDE458754:LDO458754 KTI458754:KTS458754 KJM458754:KJW458754 JZQ458754:KAA458754 JPU458754:JQE458754 JFY458754:JGI458754 IWC458754:IWM458754 IMG458754:IMQ458754 ICK458754:ICU458754 HSO458754:HSY458754 HIS458754:HJC458754 GYW458754:GZG458754 GPA458754:GPK458754 GFE458754:GFO458754 FVI458754:FVS458754 FLM458754:FLW458754 FBQ458754:FCA458754 ERU458754:ESE458754 EHY458754:EII458754 DYC458754:DYM458754 DOG458754:DOQ458754 DEK458754:DEU458754 CUO458754:CUY458754 CKS458754:CLC458754 CAW458754:CBG458754 BRA458754:BRK458754 BHE458754:BHO458754 AXI458754:AXS458754 ANM458754:ANW458754 ADQ458754:AEA458754 TU458754:UE458754 JY458754:KI458754 AC458754:AM458754 WWK393218:WWU393218 WMO393218:WMY393218 WCS393218:WDC393218 VSW393218:VTG393218 VJA393218:VJK393218 UZE393218:UZO393218 UPI393218:UPS393218 UFM393218:UFW393218 TVQ393218:TWA393218 TLU393218:TME393218 TBY393218:TCI393218 SSC393218:SSM393218 SIG393218:SIQ393218 RYK393218:RYU393218 ROO393218:ROY393218 RES393218:RFC393218 QUW393218:QVG393218 QLA393218:QLK393218 QBE393218:QBO393218 PRI393218:PRS393218 PHM393218:PHW393218 OXQ393218:OYA393218 ONU393218:OOE393218 ODY393218:OEI393218 NUC393218:NUM393218 NKG393218:NKQ393218 NAK393218:NAU393218 MQO393218:MQY393218 MGS393218:MHC393218 LWW393218:LXG393218 LNA393218:LNK393218 LDE393218:LDO393218 KTI393218:KTS393218 KJM393218:KJW393218 JZQ393218:KAA393218 JPU393218:JQE393218 JFY393218:JGI393218 IWC393218:IWM393218 IMG393218:IMQ393218 ICK393218:ICU393218 HSO393218:HSY393218 HIS393218:HJC393218 GYW393218:GZG393218 GPA393218:GPK393218 GFE393218:GFO393218 FVI393218:FVS393218 FLM393218:FLW393218 FBQ393218:FCA393218 ERU393218:ESE393218 EHY393218:EII393218 DYC393218:DYM393218 DOG393218:DOQ393218 DEK393218:DEU393218 CUO393218:CUY393218 CKS393218:CLC393218 CAW393218:CBG393218 BRA393218:BRK393218 BHE393218:BHO393218 AXI393218:AXS393218 ANM393218:ANW393218 ADQ393218:AEA393218 TU393218:UE393218 JY393218:KI393218 AC393218:AM393218 WWK327682:WWU327682 WMO327682:WMY327682 WCS327682:WDC327682 VSW327682:VTG327682 VJA327682:VJK327682 UZE327682:UZO327682 UPI327682:UPS327682 UFM327682:UFW327682 TVQ327682:TWA327682 TLU327682:TME327682 TBY327682:TCI327682 SSC327682:SSM327682 SIG327682:SIQ327682 RYK327682:RYU327682 ROO327682:ROY327682 RES327682:RFC327682 QUW327682:QVG327682 QLA327682:QLK327682 QBE327682:QBO327682 PRI327682:PRS327682 PHM327682:PHW327682 OXQ327682:OYA327682 ONU327682:OOE327682 ODY327682:OEI327682 NUC327682:NUM327682 NKG327682:NKQ327682 NAK327682:NAU327682 MQO327682:MQY327682 MGS327682:MHC327682 LWW327682:LXG327682 LNA327682:LNK327682 LDE327682:LDO327682 KTI327682:KTS327682 KJM327682:KJW327682 JZQ327682:KAA327682 JPU327682:JQE327682 JFY327682:JGI327682 IWC327682:IWM327682 IMG327682:IMQ327682 ICK327682:ICU327682 HSO327682:HSY327682 HIS327682:HJC327682 GYW327682:GZG327682 GPA327682:GPK327682 GFE327682:GFO327682 FVI327682:FVS327682 FLM327682:FLW327682 FBQ327682:FCA327682 ERU327682:ESE327682 EHY327682:EII327682 DYC327682:DYM327682 DOG327682:DOQ327682 DEK327682:DEU327682 CUO327682:CUY327682 CKS327682:CLC327682 CAW327682:CBG327682 BRA327682:BRK327682 BHE327682:BHO327682 AXI327682:AXS327682 ANM327682:ANW327682 ADQ327682:AEA327682 TU327682:UE327682 JY327682:KI327682 AC327682:AM327682 WWK262146:WWU262146 WMO262146:WMY262146 WCS262146:WDC262146 VSW262146:VTG262146 VJA262146:VJK262146 UZE262146:UZO262146 UPI262146:UPS262146 UFM262146:UFW262146 TVQ262146:TWA262146 TLU262146:TME262146 TBY262146:TCI262146 SSC262146:SSM262146 SIG262146:SIQ262146 RYK262146:RYU262146 ROO262146:ROY262146 RES262146:RFC262146 QUW262146:QVG262146 QLA262146:QLK262146 QBE262146:QBO262146 PRI262146:PRS262146 PHM262146:PHW262146 OXQ262146:OYA262146 ONU262146:OOE262146 ODY262146:OEI262146 NUC262146:NUM262146 NKG262146:NKQ262146 NAK262146:NAU262146 MQO262146:MQY262146 MGS262146:MHC262146 LWW262146:LXG262146 LNA262146:LNK262146 LDE262146:LDO262146 KTI262146:KTS262146 KJM262146:KJW262146 JZQ262146:KAA262146 JPU262146:JQE262146 JFY262146:JGI262146 IWC262146:IWM262146 IMG262146:IMQ262146 ICK262146:ICU262146 HSO262146:HSY262146 HIS262146:HJC262146 GYW262146:GZG262146 GPA262146:GPK262146 GFE262146:GFO262146 FVI262146:FVS262146 FLM262146:FLW262146 FBQ262146:FCA262146 ERU262146:ESE262146 EHY262146:EII262146 DYC262146:DYM262146 DOG262146:DOQ262146 DEK262146:DEU262146 CUO262146:CUY262146 CKS262146:CLC262146 CAW262146:CBG262146 BRA262146:BRK262146 BHE262146:BHO262146 AXI262146:AXS262146 ANM262146:ANW262146 ADQ262146:AEA262146 TU262146:UE262146 JY262146:KI262146 AC262146:AM262146 WWK196610:WWU196610 WMO196610:WMY196610 WCS196610:WDC196610 VSW196610:VTG196610 VJA196610:VJK196610 UZE196610:UZO196610 UPI196610:UPS196610 UFM196610:UFW196610 TVQ196610:TWA196610 TLU196610:TME196610 TBY196610:TCI196610 SSC196610:SSM196610 SIG196610:SIQ196610 RYK196610:RYU196610 ROO196610:ROY196610 RES196610:RFC196610 QUW196610:QVG196610 QLA196610:QLK196610 QBE196610:QBO196610 PRI196610:PRS196610 PHM196610:PHW196610 OXQ196610:OYA196610 ONU196610:OOE196610 ODY196610:OEI196610 NUC196610:NUM196610 NKG196610:NKQ196610 NAK196610:NAU196610 MQO196610:MQY196610 MGS196610:MHC196610 LWW196610:LXG196610 LNA196610:LNK196610 LDE196610:LDO196610 KTI196610:KTS196610 KJM196610:KJW196610 JZQ196610:KAA196610 JPU196610:JQE196610 JFY196610:JGI196610 IWC196610:IWM196610 IMG196610:IMQ196610 ICK196610:ICU196610 HSO196610:HSY196610 HIS196610:HJC196610 GYW196610:GZG196610 GPA196610:GPK196610 GFE196610:GFO196610 FVI196610:FVS196610 FLM196610:FLW196610 FBQ196610:FCA196610 ERU196610:ESE196610 EHY196610:EII196610 DYC196610:DYM196610 DOG196610:DOQ196610 DEK196610:DEU196610 CUO196610:CUY196610 CKS196610:CLC196610 CAW196610:CBG196610 BRA196610:BRK196610 BHE196610:BHO196610 AXI196610:AXS196610 ANM196610:ANW196610 ADQ196610:AEA196610 TU196610:UE196610 JY196610:KI196610 AC196610:AM196610 WWK131074:WWU131074 WMO131074:WMY131074 WCS131074:WDC131074 VSW131074:VTG131074 VJA131074:VJK131074 UZE131074:UZO131074 UPI131074:UPS131074 UFM131074:UFW131074 TVQ131074:TWA131074 TLU131074:TME131074 TBY131074:TCI131074 SSC131074:SSM131074 SIG131074:SIQ131074 RYK131074:RYU131074 ROO131074:ROY131074 RES131074:RFC131074 QUW131074:QVG131074 QLA131074:QLK131074 QBE131074:QBO131074 PRI131074:PRS131074 PHM131074:PHW131074 OXQ131074:OYA131074 ONU131074:OOE131074 ODY131074:OEI131074 NUC131074:NUM131074 NKG131074:NKQ131074 NAK131074:NAU131074 MQO131074:MQY131074 MGS131074:MHC131074 LWW131074:LXG131074 LNA131074:LNK131074 LDE131074:LDO131074 KTI131074:KTS131074 KJM131074:KJW131074 JZQ131074:KAA131074 JPU131074:JQE131074 JFY131074:JGI131074 IWC131074:IWM131074 IMG131074:IMQ131074 ICK131074:ICU131074 HSO131074:HSY131074 HIS131074:HJC131074 GYW131074:GZG131074 GPA131074:GPK131074 GFE131074:GFO131074 FVI131074:FVS131074 FLM131074:FLW131074 FBQ131074:FCA131074 ERU131074:ESE131074 EHY131074:EII131074 DYC131074:DYM131074 DOG131074:DOQ131074 DEK131074:DEU131074 CUO131074:CUY131074 CKS131074:CLC131074 CAW131074:CBG131074 BRA131074:BRK131074 BHE131074:BHO131074 AXI131074:AXS131074 ANM131074:ANW131074 ADQ131074:AEA131074 TU131074:UE131074 JY131074:KI131074 AC131074:AM131074 WWK65538:WWU65538 WMO65538:WMY65538 WCS65538:WDC65538 VSW65538:VTG65538 VJA65538:VJK65538 UZE65538:UZO65538 UPI65538:UPS65538 UFM65538:UFW65538 TVQ65538:TWA65538 TLU65538:TME65538 TBY65538:TCI65538 SSC65538:SSM65538 SIG65538:SIQ65538 RYK65538:RYU65538 ROO65538:ROY65538 RES65538:RFC65538 QUW65538:QVG65538 QLA65538:QLK65538 QBE65538:QBO65538 PRI65538:PRS65538 PHM65538:PHW65538 OXQ65538:OYA65538 ONU65538:OOE65538 ODY65538:OEI65538 NUC65538:NUM65538 NKG65538:NKQ65538 NAK65538:NAU65538 MQO65538:MQY65538 MGS65538:MHC65538 LWW65538:LXG65538 LNA65538:LNK65538 LDE65538:LDO65538 KTI65538:KTS65538 KJM65538:KJW65538 JZQ65538:KAA65538 JPU65538:JQE65538 JFY65538:JGI65538 IWC65538:IWM65538 IMG65538:IMQ65538 ICK65538:ICU65538 HSO65538:HSY65538 HIS65538:HJC65538 GYW65538:GZG65538 GPA65538:GPK65538 GFE65538:GFO65538 FVI65538:FVS65538 FLM65538:FLW65538 FBQ65538:FCA65538 ERU65538:ESE65538 EHY65538:EII65538 DYC65538:DYM65538 DOG65538:DOQ65538 DEK65538:DEU65538 CUO65538:CUY65538 CKS65538:CLC65538 CAW65538:CBG65538 BRA65538:BRK65538 BHE65538:BHO65538 AXI65538:AXS65538 ANM65538:ANW65538 ADQ65538:AEA65538 TU65538:UE65538 JY65538:KI65538 AC65538:AM65538 WWK19:WWU21 WMO19:WMY21 WCS19:WDC21 VSW19:VTG21 VJA19:VJK21 UZE19:UZO21 UPI19:UPS21 UFM19:UFW21 TVQ19:TWA21 TLU19:TME21 TBY19:TCI21 SSC19:SSM21 SIG19:SIQ21 RYK19:RYU21 ROO19:ROY21 RES19:RFC21 QUW19:QVG21 QLA19:QLK21 QBE19:QBO21 PRI19:PRS21 PHM19:PHW21 OXQ19:OYA21 ONU19:OOE21 ODY19:OEI21 NUC19:NUM21 NKG19:NKQ21 NAK19:NAU21 MQO19:MQY21 MGS19:MHC21 LWW19:LXG21 LNA19:LNK21 LDE19:LDO21 KTI19:KTS21 KJM19:KJW21 JZQ19:KAA21 JPU19:JQE21 JFY19:JGI21 IWC19:IWM21 IMG19:IMQ21 ICK19:ICU21 HSO19:HSY21 HIS19:HJC21 GYW19:GZG21 GPA19:GPK21 GFE19:GFO21 FVI19:FVS21 FLM19:FLW21 FBQ19:FCA21 ERU19:ESE21 EHY19:EII21 DYC19:DYM21 DOG19:DOQ21 DEK19:DEU21 CUO19:CUY21 CKS19:CLC21 CAW19:CBG21 BRA19:BRK21 BHE19:BHO21 AXI19:AXS21 ANM19:ANW21 ADQ19:AEA21 TU19:UE21 JY19:KI21" xr:uid="{00000000-0002-0000-0000-000004000000}">
      <formula1>$AQ$25:$AQ$36</formula1>
    </dataValidation>
    <dataValidation type="list" imeMode="hiragana" allowBlank="1" showInputMessage="1" showErrorMessage="1" prompt="業種を選択してください。" sqref="AB22:AM22" xr:uid="{00000000-0002-0000-0000-000005000000}">
      <formula1>$AQ$17:$AQ$37</formula1>
    </dataValidation>
    <dataValidation type="whole" imeMode="halfAlpha" allowBlank="1" showInputMessage="1" showErrorMessage="1" errorTitle="桁数が違います" error="法人番号は13桁です。_x000a_※国税庁　法人番号公表サイトから検索できます。" sqref="L21:X21" xr:uid="{00000000-0002-0000-0000-000006000000}">
      <formula1>1000000000000</formula1>
      <formula2>9999999999999</formula2>
    </dataValidation>
  </dataValidations>
  <hyperlinks>
    <hyperlink ref="AP16" r:id="rId1" xr:uid="{00000000-0004-0000-0000-000000000000}"/>
  </hyperlinks>
  <printOptions horizontalCentered="1"/>
  <pageMargins left="0.44" right="0.19685039370078741" top="0.44" bottom="0.27559055118110237" header="0.26" footer="0.19685039370078741"/>
  <pageSetup paperSize="9" scale="87"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98" r:id="rId5" name="Check Box 74">
              <controlPr defaultSize="0" autoFill="0" autoLine="0" autoPict="0">
                <anchor>
                  <from>
                    <xdr:col>28</xdr:col>
                    <xdr:colOff>76200</xdr:colOff>
                    <xdr:row>20</xdr:row>
                    <xdr:rowOff>190500</xdr:rowOff>
                  </from>
                  <to>
                    <xdr:col>33</xdr:col>
                    <xdr:colOff>123825</xdr:colOff>
                    <xdr:row>20</xdr:row>
                    <xdr:rowOff>447675</xdr:rowOff>
                  </to>
                </anchor>
              </controlPr>
            </control>
          </mc:Choice>
        </mc:AlternateContent>
        <mc:AlternateContent xmlns:mc="http://schemas.openxmlformats.org/markup-compatibility/2006">
          <mc:Choice Requires="x14">
            <control shapeId="1099" r:id="rId6" name="Check Box 75">
              <controlPr defaultSize="0" autoFill="0" autoLine="0" autoPict="0">
                <anchor>
                  <from>
                    <xdr:col>32</xdr:col>
                    <xdr:colOff>47625</xdr:colOff>
                    <xdr:row>20</xdr:row>
                    <xdr:rowOff>200025</xdr:rowOff>
                  </from>
                  <to>
                    <xdr:col>37</xdr:col>
                    <xdr:colOff>95250</xdr:colOff>
                    <xdr:row>21</xdr:row>
                    <xdr:rowOff>0</xdr:rowOff>
                  </to>
                </anchor>
              </controlPr>
            </control>
          </mc:Choice>
        </mc:AlternateContent>
        <mc:AlternateContent xmlns:mc="http://schemas.openxmlformats.org/markup-compatibility/2006">
          <mc:Choice Requires="x14">
            <control shapeId="1101" r:id="rId7" name="Check Box 77">
              <controlPr defaultSize="0" autoFill="0" autoLine="0" autoPict="0">
                <anchor>
                  <from>
                    <xdr:col>8</xdr:col>
                    <xdr:colOff>133350</xdr:colOff>
                    <xdr:row>21</xdr:row>
                    <xdr:rowOff>9525</xdr:rowOff>
                  </from>
                  <to>
                    <xdr:col>11</xdr:col>
                    <xdr:colOff>114300</xdr:colOff>
                    <xdr:row>21</xdr:row>
                    <xdr:rowOff>276225</xdr:rowOff>
                  </to>
                </anchor>
              </controlPr>
            </control>
          </mc:Choice>
        </mc:AlternateContent>
        <mc:AlternateContent xmlns:mc="http://schemas.openxmlformats.org/markup-compatibility/2006">
          <mc:Choice Requires="x14">
            <control shapeId="1102" r:id="rId8" name="Check Box 78">
              <controlPr defaultSize="0" autoFill="0" autoLine="0" autoPict="0">
                <anchor moveWithCells="1" sizeWithCells="1">
                  <from>
                    <xdr:col>11</xdr:col>
                    <xdr:colOff>104775</xdr:colOff>
                    <xdr:row>20</xdr:row>
                    <xdr:rowOff>447675</xdr:rowOff>
                  </from>
                  <to>
                    <xdr:col>16</xdr:col>
                    <xdr:colOff>171450</xdr:colOff>
                    <xdr:row>21</xdr:row>
                    <xdr:rowOff>304800</xdr:rowOff>
                  </to>
                </anchor>
              </controlPr>
            </control>
          </mc:Choice>
        </mc:AlternateContent>
        <mc:AlternateContent xmlns:mc="http://schemas.openxmlformats.org/markup-compatibility/2006">
          <mc:Choice Requires="x14">
            <control shapeId="1103" r:id="rId9" name="Check Box 79">
              <controlPr defaultSize="0" autoFill="0" autoLine="0" autoPict="0">
                <anchor moveWithCells="1" sizeWithCells="1">
                  <from>
                    <xdr:col>17</xdr:col>
                    <xdr:colOff>85725</xdr:colOff>
                    <xdr:row>21</xdr:row>
                    <xdr:rowOff>9525</xdr:rowOff>
                  </from>
                  <to>
                    <xdr:col>23</xdr:col>
                    <xdr:colOff>114300</xdr:colOff>
                    <xdr:row>21</xdr:row>
                    <xdr:rowOff>266700</xdr:rowOff>
                  </to>
                </anchor>
              </controlPr>
            </control>
          </mc:Choice>
        </mc:AlternateContent>
        <mc:AlternateContent xmlns:mc="http://schemas.openxmlformats.org/markup-compatibility/2006">
          <mc:Choice Requires="x14">
            <control shapeId="1104" r:id="rId10" name="Check Box 80">
              <controlPr defaultSize="0" autoFill="0" autoLine="0" autoPict="0">
                <anchor moveWithCells="1" sizeWithCells="1">
                  <from>
                    <xdr:col>8</xdr:col>
                    <xdr:colOff>123825</xdr:colOff>
                    <xdr:row>21</xdr:row>
                    <xdr:rowOff>247650</xdr:rowOff>
                  </from>
                  <to>
                    <xdr:col>11</xdr:col>
                    <xdr:colOff>152400</xdr:colOff>
                    <xdr:row>21</xdr:row>
                    <xdr:rowOff>504825</xdr:rowOff>
                  </to>
                </anchor>
              </controlPr>
            </control>
          </mc:Choice>
        </mc:AlternateContent>
        <mc:AlternateContent xmlns:mc="http://schemas.openxmlformats.org/markup-compatibility/2006">
          <mc:Choice Requires="x14">
            <control shapeId="1105" r:id="rId11" name="Check Box 81">
              <controlPr defaultSize="0" autoFill="0" autoLine="0" autoPict="0">
                <anchor moveWithCells="1" sizeWithCells="1">
                  <from>
                    <xdr:col>11</xdr:col>
                    <xdr:colOff>95250</xdr:colOff>
                    <xdr:row>21</xdr:row>
                    <xdr:rowOff>257175</xdr:rowOff>
                  </from>
                  <to>
                    <xdr:col>17</xdr:col>
                    <xdr:colOff>152400</xdr:colOff>
                    <xdr:row>21</xdr:row>
                    <xdr:rowOff>504825</xdr:rowOff>
                  </to>
                </anchor>
              </controlPr>
            </control>
          </mc:Choice>
        </mc:AlternateContent>
        <mc:AlternateContent xmlns:mc="http://schemas.openxmlformats.org/markup-compatibility/2006">
          <mc:Choice Requires="x14">
            <control shapeId="1106" r:id="rId12" name="Check Box 82">
              <controlPr defaultSize="0" autoFill="0" autoLine="0" autoPict="0">
                <anchor moveWithCells="1" sizeWithCells="1">
                  <from>
                    <xdr:col>17</xdr:col>
                    <xdr:colOff>76200</xdr:colOff>
                    <xdr:row>21</xdr:row>
                    <xdr:rowOff>276225</xdr:rowOff>
                  </from>
                  <to>
                    <xdr:col>23</xdr:col>
                    <xdr:colOff>133350</xdr:colOff>
                    <xdr:row>21</xdr:row>
                    <xdr:rowOff>495300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1</xdr:col>
                    <xdr:colOff>57150</xdr:colOff>
                    <xdr:row>14</xdr:row>
                    <xdr:rowOff>47625</xdr:rowOff>
                  </from>
                  <to>
                    <xdr:col>5</xdr:col>
                    <xdr:colOff>66675</xdr:colOff>
                    <xdr:row>16</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imeMode="hiragana" allowBlank="1" showInputMessage="1" showErrorMessage="1" xr:uid="{00000000-0002-0000-0000-000007000000}">
          <xm:sqref>AT65558 KP65558 UL65558 AEH65558 AOD65558 AXZ65558 BHV65558 BRR65558 CBN65558 CLJ65558 CVF65558 DFB65558 DOX65558 DYT65558 EIP65558 ESL65558 FCH65558 FMD65558 FVZ65558 GFV65558 GPR65558 GZN65558 HJJ65558 HTF65558 IDB65558 IMX65558 IWT65558 JGP65558 JQL65558 KAH65558 KKD65558 KTZ65558 LDV65558 LNR65558 LXN65558 MHJ65558 MRF65558 NBB65558 NKX65558 NUT65558 OEP65558 OOL65558 OYH65558 PID65558 PRZ65558 QBV65558 QLR65558 QVN65558 RFJ65558 RPF65558 RZB65558 SIX65558 SST65558 TCP65558 TML65558 TWH65558 UGD65558 UPZ65558 UZV65558 VJR65558 VTN65558 WDJ65558 WNF65558 WXB65558 AT131094 KP131094 UL131094 AEH131094 AOD131094 AXZ131094 BHV131094 BRR131094 CBN131094 CLJ131094 CVF131094 DFB131094 DOX131094 DYT131094 EIP131094 ESL131094 FCH131094 FMD131094 FVZ131094 GFV131094 GPR131094 GZN131094 HJJ131094 HTF131094 IDB131094 IMX131094 IWT131094 JGP131094 JQL131094 KAH131094 KKD131094 KTZ131094 LDV131094 LNR131094 LXN131094 MHJ131094 MRF131094 NBB131094 NKX131094 NUT131094 OEP131094 OOL131094 OYH131094 PID131094 PRZ131094 QBV131094 QLR131094 QVN131094 RFJ131094 RPF131094 RZB131094 SIX131094 SST131094 TCP131094 TML131094 TWH131094 UGD131094 UPZ131094 UZV131094 VJR131094 VTN131094 WDJ131094 WNF131094 WXB131094 AT196630 KP196630 UL196630 AEH196630 AOD196630 AXZ196630 BHV196630 BRR196630 CBN196630 CLJ196630 CVF196630 DFB196630 DOX196630 DYT196630 EIP196630 ESL196630 FCH196630 FMD196630 FVZ196630 GFV196630 GPR196630 GZN196630 HJJ196630 HTF196630 IDB196630 IMX196630 IWT196630 JGP196630 JQL196630 KAH196630 KKD196630 KTZ196630 LDV196630 LNR196630 LXN196630 MHJ196630 MRF196630 NBB196630 NKX196630 NUT196630 OEP196630 OOL196630 OYH196630 PID196630 PRZ196630 QBV196630 QLR196630 QVN196630 RFJ196630 RPF196630 RZB196630 SIX196630 SST196630 TCP196630 TML196630 TWH196630 UGD196630 UPZ196630 UZV196630 VJR196630 VTN196630 WDJ196630 WNF196630 WXB196630 AT262166 KP262166 UL262166 AEH262166 AOD262166 AXZ262166 BHV262166 BRR262166 CBN262166 CLJ262166 CVF262166 DFB262166 DOX262166 DYT262166 EIP262166 ESL262166 FCH262166 FMD262166 FVZ262166 GFV262166 GPR262166 GZN262166 HJJ262166 HTF262166 IDB262166 IMX262166 IWT262166 JGP262166 JQL262166 KAH262166 KKD262166 KTZ262166 LDV262166 LNR262166 LXN262166 MHJ262166 MRF262166 NBB262166 NKX262166 NUT262166 OEP262166 OOL262166 OYH262166 PID262166 PRZ262166 QBV262166 QLR262166 QVN262166 RFJ262166 RPF262166 RZB262166 SIX262166 SST262166 TCP262166 TML262166 TWH262166 UGD262166 UPZ262166 UZV262166 VJR262166 VTN262166 WDJ262166 WNF262166 WXB262166 AT327702 KP327702 UL327702 AEH327702 AOD327702 AXZ327702 BHV327702 BRR327702 CBN327702 CLJ327702 CVF327702 DFB327702 DOX327702 DYT327702 EIP327702 ESL327702 FCH327702 FMD327702 FVZ327702 GFV327702 GPR327702 GZN327702 HJJ327702 HTF327702 IDB327702 IMX327702 IWT327702 JGP327702 JQL327702 KAH327702 KKD327702 KTZ327702 LDV327702 LNR327702 LXN327702 MHJ327702 MRF327702 NBB327702 NKX327702 NUT327702 OEP327702 OOL327702 OYH327702 PID327702 PRZ327702 QBV327702 QLR327702 QVN327702 RFJ327702 RPF327702 RZB327702 SIX327702 SST327702 TCP327702 TML327702 TWH327702 UGD327702 UPZ327702 UZV327702 VJR327702 VTN327702 WDJ327702 WNF327702 WXB327702 AT393238 KP393238 UL393238 AEH393238 AOD393238 AXZ393238 BHV393238 BRR393238 CBN393238 CLJ393238 CVF393238 DFB393238 DOX393238 DYT393238 EIP393238 ESL393238 FCH393238 FMD393238 FVZ393238 GFV393238 GPR393238 GZN393238 HJJ393238 HTF393238 IDB393238 IMX393238 IWT393238 JGP393238 JQL393238 KAH393238 KKD393238 KTZ393238 LDV393238 LNR393238 LXN393238 MHJ393238 MRF393238 NBB393238 NKX393238 NUT393238 OEP393238 OOL393238 OYH393238 PID393238 PRZ393238 QBV393238 QLR393238 QVN393238 RFJ393238 RPF393238 RZB393238 SIX393238 SST393238 TCP393238 TML393238 TWH393238 UGD393238 UPZ393238 UZV393238 VJR393238 VTN393238 WDJ393238 WNF393238 WXB393238 AT458774 KP458774 UL458774 AEH458774 AOD458774 AXZ458774 BHV458774 BRR458774 CBN458774 CLJ458774 CVF458774 DFB458774 DOX458774 DYT458774 EIP458774 ESL458774 FCH458774 FMD458774 FVZ458774 GFV458774 GPR458774 GZN458774 HJJ458774 HTF458774 IDB458774 IMX458774 IWT458774 JGP458774 JQL458774 KAH458774 KKD458774 KTZ458774 LDV458774 LNR458774 LXN458774 MHJ458774 MRF458774 NBB458774 NKX458774 NUT458774 OEP458774 OOL458774 OYH458774 PID458774 PRZ458774 QBV458774 QLR458774 QVN458774 RFJ458774 RPF458774 RZB458774 SIX458774 SST458774 TCP458774 TML458774 TWH458774 UGD458774 UPZ458774 UZV458774 VJR458774 VTN458774 WDJ458774 WNF458774 WXB458774 AT524310 KP524310 UL524310 AEH524310 AOD524310 AXZ524310 BHV524310 BRR524310 CBN524310 CLJ524310 CVF524310 DFB524310 DOX524310 DYT524310 EIP524310 ESL524310 FCH524310 FMD524310 FVZ524310 GFV524310 GPR524310 GZN524310 HJJ524310 HTF524310 IDB524310 IMX524310 IWT524310 JGP524310 JQL524310 KAH524310 KKD524310 KTZ524310 LDV524310 LNR524310 LXN524310 MHJ524310 MRF524310 NBB524310 NKX524310 NUT524310 OEP524310 OOL524310 OYH524310 PID524310 PRZ524310 QBV524310 QLR524310 QVN524310 RFJ524310 RPF524310 RZB524310 SIX524310 SST524310 TCP524310 TML524310 TWH524310 UGD524310 UPZ524310 UZV524310 VJR524310 VTN524310 WDJ524310 WNF524310 WXB524310 AT589846 KP589846 UL589846 AEH589846 AOD589846 AXZ589846 BHV589846 BRR589846 CBN589846 CLJ589846 CVF589846 DFB589846 DOX589846 DYT589846 EIP589846 ESL589846 FCH589846 FMD589846 FVZ589846 GFV589846 GPR589846 GZN589846 HJJ589846 HTF589846 IDB589846 IMX589846 IWT589846 JGP589846 JQL589846 KAH589846 KKD589846 KTZ589846 LDV589846 LNR589846 LXN589846 MHJ589846 MRF589846 NBB589846 NKX589846 NUT589846 OEP589846 OOL589846 OYH589846 PID589846 PRZ589846 QBV589846 QLR589846 QVN589846 RFJ589846 RPF589846 RZB589846 SIX589846 SST589846 TCP589846 TML589846 TWH589846 UGD589846 UPZ589846 UZV589846 VJR589846 VTN589846 WDJ589846 WNF589846 WXB589846 AT655382 KP655382 UL655382 AEH655382 AOD655382 AXZ655382 BHV655382 BRR655382 CBN655382 CLJ655382 CVF655382 DFB655382 DOX655382 DYT655382 EIP655382 ESL655382 FCH655382 FMD655382 FVZ655382 GFV655382 GPR655382 GZN655382 HJJ655382 HTF655382 IDB655382 IMX655382 IWT655382 JGP655382 JQL655382 KAH655382 KKD655382 KTZ655382 LDV655382 LNR655382 LXN655382 MHJ655382 MRF655382 NBB655382 NKX655382 NUT655382 OEP655382 OOL655382 OYH655382 PID655382 PRZ655382 QBV655382 QLR655382 QVN655382 RFJ655382 RPF655382 RZB655382 SIX655382 SST655382 TCP655382 TML655382 TWH655382 UGD655382 UPZ655382 UZV655382 VJR655382 VTN655382 WDJ655382 WNF655382 WXB655382 AT720918 KP720918 UL720918 AEH720918 AOD720918 AXZ720918 BHV720918 BRR720918 CBN720918 CLJ720918 CVF720918 DFB720918 DOX720918 DYT720918 EIP720918 ESL720918 FCH720918 FMD720918 FVZ720918 GFV720918 GPR720918 GZN720918 HJJ720918 HTF720918 IDB720918 IMX720918 IWT720918 JGP720918 JQL720918 KAH720918 KKD720918 KTZ720918 LDV720918 LNR720918 LXN720918 MHJ720918 MRF720918 NBB720918 NKX720918 NUT720918 OEP720918 OOL720918 OYH720918 PID720918 PRZ720918 QBV720918 QLR720918 QVN720918 RFJ720918 RPF720918 RZB720918 SIX720918 SST720918 TCP720918 TML720918 TWH720918 UGD720918 UPZ720918 UZV720918 VJR720918 VTN720918 WDJ720918 WNF720918 WXB720918 AT786454 KP786454 UL786454 AEH786454 AOD786454 AXZ786454 BHV786454 BRR786454 CBN786454 CLJ786454 CVF786454 DFB786454 DOX786454 DYT786454 EIP786454 ESL786454 FCH786454 FMD786454 FVZ786454 GFV786454 GPR786454 GZN786454 HJJ786454 HTF786454 IDB786454 IMX786454 IWT786454 JGP786454 JQL786454 KAH786454 KKD786454 KTZ786454 LDV786454 LNR786454 LXN786454 MHJ786454 MRF786454 NBB786454 NKX786454 NUT786454 OEP786454 OOL786454 OYH786454 PID786454 PRZ786454 QBV786454 QLR786454 QVN786454 RFJ786454 RPF786454 RZB786454 SIX786454 SST786454 TCP786454 TML786454 TWH786454 UGD786454 UPZ786454 UZV786454 VJR786454 VTN786454 WDJ786454 WNF786454 WXB786454 AT851990 KP851990 UL851990 AEH851990 AOD851990 AXZ851990 BHV851990 BRR851990 CBN851990 CLJ851990 CVF851990 DFB851990 DOX851990 DYT851990 EIP851990 ESL851990 FCH851990 FMD851990 FVZ851990 GFV851990 GPR851990 GZN851990 HJJ851990 HTF851990 IDB851990 IMX851990 IWT851990 JGP851990 JQL851990 KAH851990 KKD851990 KTZ851990 LDV851990 LNR851990 LXN851990 MHJ851990 MRF851990 NBB851990 NKX851990 NUT851990 OEP851990 OOL851990 OYH851990 PID851990 PRZ851990 QBV851990 QLR851990 QVN851990 RFJ851990 RPF851990 RZB851990 SIX851990 SST851990 TCP851990 TML851990 TWH851990 UGD851990 UPZ851990 UZV851990 VJR851990 VTN851990 WDJ851990 WNF851990 WXB851990 AT917526 KP917526 UL917526 AEH917526 AOD917526 AXZ917526 BHV917526 BRR917526 CBN917526 CLJ917526 CVF917526 DFB917526 DOX917526 DYT917526 EIP917526 ESL917526 FCH917526 FMD917526 FVZ917526 GFV917526 GPR917526 GZN917526 HJJ917526 HTF917526 IDB917526 IMX917526 IWT917526 JGP917526 JQL917526 KAH917526 KKD917526 KTZ917526 LDV917526 LNR917526 LXN917526 MHJ917526 MRF917526 NBB917526 NKX917526 NUT917526 OEP917526 OOL917526 OYH917526 PID917526 PRZ917526 QBV917526 QLR917526 QVN917526 RFJ917526 RPF917526 RZB917526 SIX917526 SST917526 TCP917526 TML917526 TWH917526 UGD917526 UPZ917526 UZV917526 VJR917526 VTN917526 WDJ917526 WNF917526 WXB917526 AT983062 KP983062 UL983062 AEH983062 AOD983062 AXZ983062 BHV983062 BRR983062 CBN983062 CLJ983062 CVF983062 DFB983062 DOX983062 DYT983062 EIP983062 ESL983062 FCH983062 FMD983062 FVZ983062 GFV983062 GPR983062 GZN983062 HJJ983062 HTF983062 IDB983062 IMX983062 IWT983062 JGP983062 JQL983062 KAH983062 KKD983062 KTZ983062 LDV983062 LNR983062 LXN983062 MHJ983062 MRF983062 NBB983062 NKX983062 NUT983062 OEP983062 OOL983062 OYH983062 PID983062 PRZ983062 QBV983062 QLR983062 QVN983062 RFJ983062 RPF983062 RZB983062 SIX983062 SST983062 TCP983062 TML983062 TWH983062 UGD983062 UPZ983062 UZV983062 VJR983062 VTN983062 WDJ983062 WNF983062 WXB983062 G65556:Q65557 JB65556:JL65557 SX65556:TH65557 ACT65556:ADD65557 AMP65556:AMZ65557 AWL65556:AWV65557 BGH65556:BGR65557 BQD65556:BQN65557 BZZ65556:CAJ65557 CJV65556:CKF65557 CTR65556:CUB65557 DDN65556:DDX65557 DNJ65556:DNT65557 DXF65556:DXP65557 EHB65556:EHL65557 EQX65556:ERH65557 FAT65556:FBD65557 FKP65556:FKZ65557 FUL65556:FUV65557 GEH65556:GER65557 GOD65556:GON65557 GXZ65556:GYJ65557 HHV65556:HIF65557 HRR65556:HSB65557 IBN65556:IBX65557 ILJ65556:ILT65557 IVF65556:IVP65557 JFB65556:JFL65557 JOX65556:JPH65557 JYT65556:JZD65557 KIP65556:KIZ65557 KSL65556:KSV65557 LCH65556:LCR65557 LMD65556:LMN65557 LVZ65556:LWJ65557 MFV65556:MGF65557 MPR65556:MQB65557 MZN65556:MZX65557 NJJ65556:NJT65557 NTF65556:NTP65557 ODB65556:ODL65557 OMX65556:ONH65557 OWT65556:OXD65557 PGP65556:PGZ65557 PQL65556:PQV65557 QAH65556:QAR65557 QKD65556:QKN65557 QTZ65556:QUJ65557 RDV65556:REF65557 RNR65556:ROB65557 RXN65556:RXX65557 SHJ65556:SHT65557 SRF65556:SRP65557 TBB65556:TBL65557 TKX65556:TLH65557 TUT65556:TVD65557 UEP65556:UEZ65557 UOL65556:UOV65557 UYH65556:UYR65557 VID65556:VIN65557 VRZ65556:VSJ65557 WBV65556:WCF65557 WLR65556:WMB65557 WVN65556:WVX65557 G131092:Q131093 JB131092:JL131093 SX131092:TH131093 ACT131092:ADD131093 AMP131092:AMZ131093 AWL131092:AWV131093 BGH131092:BGR131093 BQD131092:BQN131093 BZZ131092:CAJ131093 CJV131092:CKF131093 CTR131092:CUB131093 DDN131092:DDX131093 DNJ131092:DNT131093 DXF131092:DXP131093 EHB131092:EHL131093 EQX131092:ERH131093 FAT131092:FBD131093 FKP131092:FKZ131093 FUL131092:FUV131093 GEH131092:GER131093 GOD131092:GON131093 GXZ131092:GYJ131093 HHV131092:HIF131093 HRR131092:HSB131093 IBN131092:IBX131093 ILJ131092:ILT131093 IVF131092:IVP131093 JFB131092:JFL131093 JOX131092:JPH131093 JYT131092:JZD131093 KIP131092:KIZ131093 KSL131092:KSV131093 LCH131092:LCR131093 LMD131092:LMN131093 LVZ131092:LWJ131093 MFV131092:MGF131093 MPR131092:MQB131093 MZN131092:MZX131093 NJJ131092:NJT131093 NTF131092:NTP131093 ODB131092:ODL131093 OMX131092:ONH131093 OWT131092:OXD131093 PGP131092:PGZ131093 PQL131092:PQV131093 QAH131092:QAR131093 QKD131092:QKN131093 QTZ131092:QUJ131093 RDV131092:REF131093 RNR131092:ROB131093 RXN131092:RXX131093 SHJ131092:SHT131093 SRF131092:SRP131093 TBB131092:TBL131093 TKX131092:TLH131093 TUT131092:TVD131093 UEP131092:UEZ131093 UOL131092:UOV131093 UYH131092:UYR131093 VID131092:VIN131093 VRZ131092:VSJ131093 WBV131092:WCF131093 WLR131092:WMB131093 WVN131092:WVX131093 G196628:Q196629 JB196628:JL196629 SX196628:TH196629 ACT196628:ADD196629 AMP196628:AMZ196629 AWL196628:AWV196629 BGH196628:BGR196629 BQD196628:BQN196629 BZZ196628:CAJ196629 CJV196628:CKF196629 CTR196628:CUB196629 DDN196628:DDX196629 DNJ196628:DNT196629 DXF196628:DXP196629 EHB196628:EHL196629 EQX196628:ERH196629 FAT196628:FBD196629 FKP196628:FKZ196629 FUL196628:FUV196629 GEH196628:GER196629 GOD196628:GON196629 GXZ196628:GYJ196629 HHV196628:HIF196629 HRR196628:HSB196629 IBN196628:IBX196629 ILJ196628:ILT196629 IVF196628:IVP196629 JFB196628:JFL196629 JOX196628:JPH196629 JYT196628:JZD196629 KIP196628:KIZ196629 KSL196628:KSV196629 LCH196628:LCR196629 LMD196628:LMN196629 LVZ196628:LWJ196629 MFV196628:MGF196629 MPR196628:MQB196629 MZN196628:MZX196629 NJJ196628:NJT196629 NTF196628:NTP196629 ODB196628:ODL196629 OMX196628:ONH196629 OWT196628:OXD196629 PGP196628:PGZ196629 PQL196628:PQV196629 QAH196628:QAR196629 QKD196628:QKN196629 QTZ196628:QUJ196629 RDV196628:REF196629 RNR196628:ROB196629 RXN196628:RXX196629 SHJ196628:SHT196629 SRF196628:SRP196629 TBB196628:TBL196629 TKX196628:TLH196629 TUT196628:TVD196629 UEP196628:UEZ196629 UOL196628:UOV196629 UYH196628:UYR196629 VID196628:VIN196629 VRZ196628:VSJ196629 WBV196628:WCF196629 WLR196628:WMB196629 WVN196628:WVX196629 G262164:Q262165 JB262164:JL262165 SX262164:TH262165 ACT262164:ADD262165 AMP262164:AMZ262165 AWL262164:AWV262165 BGH262164:BGR262165 BQD262164:BQN262165 BZZ262164:CAJ262165 CJV262164:CKF262165 CTR262164:CUB262165 DDN262164:DDX262165 DNJ262164:DNT262165 DXF262164:DXP262165 EHB262164:EHL262165 EQX262164:ERH262165 FAT262164:FBD262165 FKP262164:FKZ262165 FUL262164:FUV262165 GEH262164:GER262165 GOD262164:GON262165 GXZ262164:GYJ262165 HHV262164:HIF262165 HRR262164:HSB262165 IBN262164:IBX262165 ILJ262164:ILT262165 IVF262164:IVP262165 JFB262164:JFL262165 JOX262164:JPH262165 JYT262164:JZD262165 KIP262164:KIZ262165 KSL262164:KSV262165 LCH262164:LCR262165 LMD262164:LMN262165 LVZ262164:LWJ262165 MFV262164:MGF262165 MPR262164:MQB262165 MZN262164:MZX262165 NJJ262164:NJT262165 NTF262164:NTP262165 ODB262164:ODL262165 OMX262164:ONH262165 OWT262164:OXD262165 PGP262164:PGZ262165 PQL262164:PQV262165 QAH262164:QAR262165 QKD262164:QKN262165 QTZ262164:QUJ262165 RDV262164:REF262165 RNR262164:ROB262165 RXN262164:RXX262165 SHJ262164:SHT262165 SRF262164:SRP262165 TBB262164:TBL262165 TKX262164:TLH262165 TUT262164:TVD262165 UEP262164:UEZ262165 UOL262164:UOV262165 UYH262164:UYR262165 VID262164:VIN262165 VRZ262164:VSJ262165 WBV262164:WCF262165 WLR262164:WMB262165 WVN262164:WVX262165 G327700:Q327701 JB327700:JL327701 SX327700:TH327701 ACT327700:ADD327701 AMP327700:AMZ327701 AWL327700:AWV327701 BGH327700:BGR327701 BQD327700:BQN327701 BZZ327700:CAJ327701 CJV327700:CKF327701 CTR327700:CUB327701 DDN327700:DDX327701 DNJ327700:DNT327701 DXF327700:DXP327701 EHB327700:EHL327701 EQX327700:ERH327701 FAT327700:FBD327701 FKP327700:FKZ327701 FUL327700:FUV327701 GEH327700:GER327701 GOD327700:GON327701 GXZ327700:GYJ327701 HHV327700:HIF327701 HRR327700:HSB327701 IBN327700:IBX327701 ILJ327700:ILT327701 IVF327700:IVP327701 JFB327700:JFL327701 JOX327700:JPH327701 JYT327700:JZD327701 KIP327700:KIZ327701 KSL327700:KSV327701 LCH327700:LCR327701 LMD327700:LMN327701 LVZ327700:LWJ327701 MFV327700:MGF327701 MPR327700:MQB327701 MZN327700:MZX327701 NJJ327700:NJT327701 NTF327700:NTP327701 ODB327700:ODL327701 OMX327700:ONH327701 OWT327700:OXD327701 PGP327700:PGZ327701 PQL327700:PQV327701 QAH327700:QAR327701 QKD327700:QKN327701 QTZ327700:QUJ327701 RDV327700:REF327701 RNR327700:ROB327701 RXN327700:RXX327701 SHJ327700:SHT327701 SRF327700:SRP327701 TBB327700:TBL327701 TKX327700:TLH327701 TUT327700:TVD327701 UEP327700:UEZ327701 UOL327700:UOV327701 UYH327700:UYR327701 VID327700:VIN327701 VRZ327700:VSJ327701 WBV327700:WCF327701 WLR327700:WMB327701 WVN327700:WVX327701 G393236:Q393237 JB393236:JL393237 SX393236:TH393237 ACT393236:ADD393237 AMP393236:AMZ393237 AWL393236:AWV393237 BGH393236:BGR393237 BQD393236:BQN393237 BZZ393236:CAJ393237 CJV393236:CKF393237 CTR393236:CUB393237 DDN393236:DDX393237 DNJ393236:DNT393237 DXF393236:DXP393237 EHB393236:EHL393237 EQX393236:ERH393237 FAT393236:FBD393237 FKP393236:FKZ393237 FUL393236:FUV393237 GEH393236:GER393237 GOD393236:GON393237 GXZ393236:GYJ393237 HHV393236:HIF393237 HRR393236:HSB393237 IBN393236:IBX393237 ILJ393236:ILT393237 IVF393236:IVP393237 JFB393236:JFL393237 JOX393236:JPH393237 JYT393236:JZD393237 KIP393236:KIZ393237 KSL393236:KSV393237 LCH393236:LCR393237 LMD393236:LMN393237 LVZ393236:LWJ393237 MFV393236:MGF393237 MPR393236:MQB393237 MZN393236:MZX393237 NJJ393236:NJT393237 NTF393236:NTP393237 ODB393236:ODL393237 OMX393236:ONH393237 OWT393236:OXD393237 PGP393236:PGZ393237 PQL393236:PQV393237 QAH393236:QAR393237 QKD393236:QKN393237 QTZ393236:QUJ393237 RDV393236:REF393237 RNR393236:ROB393237 RXN393236:RXX393237 SHJ393236:SHT393237 SRF393236:SRP393237 TBB393236:TBL393237 TKX393236:TLH393237 TUT393236:TVD393237 UEP393236:UEZ393237 UOL393236:UOV393237 UYH393236:UYR393237 VID393236:VIN393237 VRZ393236:VSJ393237 WBV393236:WCF393237 WLR393236:WMB393237 WVN393236:WVX393237 G458772:Q458773 JB458772:JL458773 SX458772:TH458773 ACT458772:ADD458773 AMP458772:AMZ458773 AWL458772:AWV458773 BGH458772:BGR458773 BQD458772:BQN458773 BZZ458772:CAJ458773 CJV458772:CKF458773 CTR458772:CUB458773 DDN458772:DDX458773 DNJ458772:DNT458773 DXF458772:DXP458773 EHB458772:EHL458773 EQX458772:ERH458773 FAT458772:FBD458773 FKP458772:FKZ458773 FUL458772:FUV458773 GEH458772:GER458773 GOD458772:GON458773 GXZ458772:GYJ458773 HHV458772:HIF458773 HRR458772:HSB458773 IBN458772:IBX458773 ILJ458772:ILT458773 IVF458772:IVP458773 JFB458772:JFL458773 JOX458772:JPH458773 JYT458772:JZD458773 KIP458772:KIZ458773 KSL458772:KSV458773 LCH458772:LCR458773 LMD458772:LMN458773 LVZ458772:LWJ458773 MFV458772:MGF458773 MPR458772:MQB458773 MZN458772:MZX458773 NJJ458772:NJT458773 NTF458772:NTP458773 ODB458772:ODL458773 OMX458772:ONH458773 OWT458772:OXD458773 PGP458772:PGZ458773 PQL458772:PQV458773 QAH458772:QAR458773 QKD458772:QKN458773 QTZ458772:QUJ458773 RDV458772:REF458773 RNR458772:ROB458773 RXN458772:RXX458773 SHJ458772:SHT458773 SRF458772:SRP458773 TBB458772:TBL458773 TKX458772:TLH458773 TUT458772:TVD458773 UEP458772:UEZ458773 UOL458772:UOV458773 UYH458772:UYR458773 VID458772:VIN458773 VRZ458772:VSJ458773 WBV458772:WCF458773 WLR458772:WMB458773 WVN458772:WVX458773 G524308:Q524309 JB524308:JL524309 SX524308:TH524309 ACT524308:ADD524309 AMP524308:AMZ524309 AWL524308:AWV524309 BGH524308:BGR524309 BQD524308:BQN524309 BZZ524308:CAJ524309 CJV524308:CKF524309 CTR524308:CUB524309 DDN524308:DDX524309 DNJ524308:DNT524309 DXF524308:DXP524309 EHB524308:EHL524309 EQX524308:ERH524309 FAT524308:FBD524309 FKP524308:FKZ524309 FUL524308:FUV524309 GEH524308:GER524309 GOD524308:GON524309 GXZ524308:GYJ524309 HHV524308:HIF524309 HRR524308:HSB524309 IBN524308:IBX524309 ILJ524308:ILT524309 IVF524308:IVP524309 JFB524308:JFL524309 JOX524308:JPH524309 JYT524308:JZD524309 KIP524308:KIZ524309 KSL524308:KSV524309 LCH524308:LCR524309 LMD524308:LMN524309 LVZ524308:LWJ524309 MFV524308:MGF524309 MPR524308:MQB524309 MZN524308:MZX524309 NJJ524308:NJT524309 NTF524308:NTP524309 ODB524308:ODL524309 OMX524308:ONH524309 OWT524308:OXD524309 PGP524308:PGZ524309 PQL524308:PQV524309 QAH524308:QAR524309 QKD524308:QKN524309 QTZ524308:QUJ524309 RDV524308:REF524309 RNR524308:ROB524309 RXN524308:RXX524309 SHJ524308:SHT524309 SRF524308:SRP524309 TBB524308:TBL524309 TKX524308:TLH524309 TUT524308:TVD524309 UEP524308:UEZ524309 UOL524308:UOV524309 UYH524308:UYR524309 VID524308:VIN524309 VRZ524308:VSJ524309 WBV524308:WCF524309 WLR524308:WMB524309 WVN524308:WVX524309 G589844:Q589845 JB589844:JL589845 SX589844:TH589845 ACT589844:ADD589845 AMP589844:AMZ589845 AWL589844:AWV589845 BGH589844:BGR589845 BQD589844:BQN589845 BZZ589844:CAJ589845 CJV589844:CKF589845 CTR589844:CUB589845 DDN589844:DDX589845 DNJ589844:DNT589845 DXF589844:DXP589845 EHB589844:EHL589845 EQX589844:ERH589845 FAT589844:FBD589845 FKP589844:FKZ589845 FUL589844:FUV589845 GEH589844:GER589845 GOD589844:GON589845 GXZ589844:GYJ589845 HHV589844:HIF589845 HRR589844:HSB589845 IBN589844:IBX589845 ILJ589844:ILT589845 IVF589844:IVP589845 JFB589844:JFL589845 JOX589844:JPH589845 JYT589844:JZD589845 KIP589844:KIZ589845 KSL589844:KSV589845 LCH589844:LCR589845 LMD589844:LMN589845 LVZ589844:LWJ589845 MFV589844:MGF589845 MPR589844:MQB589845 MZN589844:MZX589845 NJJ589844:NJT589845 NTF589844:NTP589845 ODB589844:ODL589845 OMX589844:ONH589845 OWT589844:OXD589845 PGP589844:PGZ589845 PQL589844:PQV589845 QAH589844:QAR589845 QKD589844:QKN589845 QTZ589844:QUJ589845 RDV589844:REF589845 RNR589844:ROB589845 RXN589844:RXX589845 SHJ589844:SHT589845 SRF589844:SRP589845 TBB589844:TBL589845 TKX589844:TLH589845 TUT589844:TVD589845 UEP589844:UEZ589845 UOL589844:UOV589845 UYH589844:UYR589845 VID589844:VIN589845 VRZ589844:VSJ589845 WBV589844:WCF589845 WLR589844:WMB589845 WVN589844:WVX589845 G655380:Q655381 JB655380:JL655381 SX655380:TH655381 ACT655380:ADD655381 AMP655380:AMZ655381 AWL655380:AWV655381 BGH655380:BGR655381 BQD655380:BQN655381 BZZ655380:CAJ655381 CJV655380:CKF655381 CTR655380:CUB655381 DDN655380:DDX655381 DNJ655380:DNT655381 DXF655380:DXP655381 EHB655380:EHL655381 EQX655380:ERH655381 FAT655380:FBD655381 FKP655380:FKZ655381 FUL655380:FUV655381 GEH655380:GER655381 GOD655380:GON655381 GXZ655380:GYJ655381 HHV655380:HIF655381 HRR655380:HSB655381 IBN655380:IBX655381 ILJ655380:ILT655381 IVF655380:IVP655381 JFB655380:JFL655381 JOX655380:JPH655381 JYT655380:JZD655381 KIP655380:KIZ655381 KSL655380:KSV655381 LCH655380:LCR655381 LMD655380:LMN655381 LVZ655380:LWJ655381 MFV655380:MGF655381 MPR655380:MQB655381 MZN655380:MZX655381 NJJ655380:NJT655381 NTF655380:NTP655381 ODB655380:ODL655381 OMX655380:ONH655381 OWT655380:OXD655381 PGP655380:PGZ655381 PQL655380:PQV655381 QAH655380:QAR655381 QKD655380:QKN655381 QTZ655380:QUJ655381 RDV655380:REF655381 RNR655380:ROB655381 RXN655380:RXX655381 SHJ655380:SHT655381 SRF655380:SRP655381 TBB655380:TBL655381 TKX655380:TLH655381 TUT655380:TVD655381 UEP655380:UEZ655381 UOL655380:UOV655381 UYH655380:UYR655381 VID655380:VIN655381 VRZ655380:VSJ655381 WBV655380:WCF655381 WLR655380:WMB655381 WVN655380:WVX655381 G720916:Q720917 JB720916:JL720917 SX720916:TH720917 ACT720916:ADD720917 AMP720916:AMZ720917 AWL720916:AWV720917 BGH720916:BGR720917 BQD720916:BQN720917 BZZ720916:CAJ720917 CJV720916:CKF720917 CTR720916:CUB720917 DDN720916:DDX720917 DNJ720916:DNT720917 DXF720916:DXP720917 EHB720916:EHL720917 EQX720916:ERH720917 FAT720916:FBD720917 FKP720916:FKZ720917 FUL720916:FUV720917 GEH720916:GER720917 GOD720916:GON720917 GXZ720916:GYJ720917 HHV720916:HIF720917 HRR720916:HSB720917 IBN720916:IBX720917 ILJ720916:ILT720917 IVF720916:IVP720917 JFB720916:JFL720917 JOX720916:JPH720917 JYT720916:JZD720917 KIP720916:KIZ720917 KSL720916:KSV720917 LCH720916:LCR720917 LMD720916:LMN720917 LVZ720916:LWJ720917 MFV720916:MGF720917 MPR720916:MQB720917 MZN720916:MZX720917 NJJ720916:NJT720917 NTF720916:NTP720917 ODB720916:ODL720917 OMX720916:ONH720917 OWT720916:OXD720917 PGP720916:PGZ720917 PQL720916:PQV720917 QAH720916:QAR720917 QKD720916:QKN720917 QTZ720916:QUJ720917 RDV720916:REF720917 RNR720916:ROB720917 RXN720916:RXX720917 SHJ720916:SHT720917 SRF720916:SRP720917 TBB720916:TBL720917 TKX720916:TLH720917 TUT720916:TVD720917 UEP720916:UEZ720917 UOL720916:UOV720917 UYH720916:UYR720917 VID720916:VIN720917 VRZ720916:VSJ720917 WBV720916:WCF720917 WLR720916:WMB720917 WVN720916:WVX720917 G786452:Q786453 JB786452:JL786453 SX786452:TH786453 ACT786452:ADD786453 AMP786452:AMZ786453 AWL786452:AWV786453 BGH786452:BGR786453 BQD786452:BQN786453 BZZ786452:CAJ786453 CJV786452:CKF786453 CTR786452:CUB786453 DDN786452:DDX786453 DNJ786452:DNT786453 DXF786452:DXP786453 EHB786452:EHL786453 EQX786452:ERH786453 FAT786452:FBD786453 FKP786452:FKZ786453 FUL786452:FUV786453 GEH786452:GER786453 GOD786452:GON786453 GXZ786452:GYJ786453 HHV786452:HIF786453 HRR786452:HSB786453 IBN786452:IBX786453 ILJ786452:ILT786453 IVF786452:IVP786453 JFB786452:JFL786453 JOX786452:JPH786453 JYT786452:JZD786453 KIP786452:KIZ786453 KSL786452:KSV786453 LCH786452:LCR786453 LMD786452:LMN786453 LVZ786452:LWJ786453 MFV786452:MGF786453 MPR786452:MQB786453 MZN786452:MZX786453 NJJ786452:NJT786453 NTF786452:NTP786453 ODB786452:ODL786453 OMX786452:ONH786453 OWT786452:OXD786453 PGP786452:PGZ786453 PQL786452:PQV786453 QAH786452:QAR786453 QKD786452:QKN786453 QTZ786452:QUJ786453 RDV786452:REF786453 RNR786452:ROB786453 RXN786452:RXX786453 SHJ786452:SHT786453 SRF786452:SRP786453 TBB786452:TBL786453 TKX786452:TLH786453 TUT786452:TVD786453 UEP786452:UEZ786453 UOL786452:UOV786453 UYH786452:UYR786453 VID786452:VIN786453 VRZ786452:VSJ786453 WBV786452:WCF786453 WLR786452:WMB786453 WVN786452:WVX786453 G851988:Q851989 JB851988:JL851989 SX851988:TH851989 ACT851988:ADD851989 AMP851988:AMZ851989 AWL851988:AWV851989 BGH851988:BGR851989 BQD851988:BQN851989 BZZ851988:CAJ851989 CJV851988:CKF851989 CTR851988:CUB851989 DDN851988:DDX851989 DNJ851988:DNT851989 DXF851988:DXP851989 EHB851988:EHL851989 EQX851988:ERH851989 FAT851988:FBD851989 FKP851988:FKZ851989 FUL851988:FUV851989 GEH851988:GER851989 GOD851988:GON851989 GXZ851988:GYJ851989 HHV851988:HIF851989 HRR851988:HSB851989 IBN851988:IBX851989 ILJ851988:ILT851989 IVF851988:IVP851989 JFB851988:JFL851989 JOX851988:JPH851989 JYT851988:JZD851989 KIP851988:KIZ851989 KSL851988:KSV851989 LCH851988:LCR851989 LMD851988:LMN851989 LVZ851988:LWJ851989 MFV851988:MGF851989 MPR851988:MQB851989 MZN851988:MZX851989 NJJ851988:NJT851989 NTF851988:NTP851989 ODB851988:ODL851989 OMX851988:ONH851989 OWT851988:OXD851989 PGP851988:PGZ851989 PQL851988:PQV851989 QAH851988:QAR851989 QKD851988:QKN851989 QTZ851988:QUJ851989 RDV851988:REF851989 RNR851988:ROB851989 RXN851988:RXX851989 SHJ851988:SHT851989 SRF851988:SRP851989 TBB851988:TBL851989 TKX851988:TLH851989 TUT851988:TVD851989 UEP851988:UEZ851989 UOL851988:UOV851989 UYH851988:UYR851989 VID851988:VIN851989 VRZ851988:VSJ851989 WBV851988:WCF851989 WLR851988:WMB851989 WVN851988:WVX851989 G917524:Q917525 JB917524:JL917525 SX917524:TH917525 ACT917524:ADD917525 AMP917524:AMZ917525 AWL917524:AWV917525 BGH917524:BGR917525 BQD917524:BQN917525 BZZ917524:CAJ917525 CJV917524:CKF917525 CTR917524:CUB917525 DDN917524:DDX917525 DNJ917524:DNT917525 DXF917524:DXP917525 EHB917524:EHL917525 EQX917524:ERH917525 FAT917524:FBD917525 FKP917524:FKZ917525 FUL917524:FUV917525 GEH917524:GER917525 GOD917524:GON917525 GXZ917524:GYJ917525 HHV917524:HIF917525 HRR917524:HSB917525 IBN917524:IBX917525 ILJ917524:ILT917525 IVF917524:IVP917525 JFB917524:JFL917525 JOX917524:JPH917525 JYT917524:JZD917525 KIP917524:KIZ917525 KSL917524:KSV917525 LCH917524:LCR917525 LMD917524:LMN917525 LVZ917524:LWJ917525 MFV917524:MGF917525 MPR917524:MQB917525 MZN917524:MZX917525 NJJ917524:NJT917525 NTF917524:NTP917525 ODB917524:ODL917525 OMX917524:ONH917525 OWT917524:OXD917525 PGP917524:PGZ917525 PQL917524:PQV917525 QAH917524:QAR917525 QKD917524:QKN917525 QTZ917524:QUJ917525 RDV917524:REF917525 RNR917524:ROB917525 RXN917524:RXX917525 SHJ917524:SHT917525 SRF917524:SRP917525 TBB917524:TBL917525 TKX917524:TLH917525 TUT917524:TVD917525 UEP917524:UEZ917525 UOL917524:UOV917525 UYH917524:UYR917525 VID917524:VIN917525 VRZ917524:VSJ917525 WBV917524:WCF917525 WLR917524:WMB917525 WVN917524:WVX917525 G983060:Q983061 JB983060:JL983061 SX983060:TH983061 ACT983060:ADD983061 AMP983060:AMZ983061 AWL983060:AWV983061 BGH983060:BGR983061 BQD983060:BQN983061 BZZ983060:CAJ983061 CJV983060:CKF983061 CTR983060:CUB983061 DDN983060:DDX983061 DNJ983060:DNT983061 DXF983060:DXP983061 EHB983060:EHL983061 EQX983060:ERH983061 FAT983060:FBD983061 FKP983060:FKZ983061 FUL983060:FUV983061 GEH983060:GER983061 GOD983060:GON983061 GXZ983060:GYJ983061 HHV983060:HIF983061 HRR983060:HSB983061 IBN983060:IBX983061 ILJ983060:ILT983061 IVF983060:IVP983061 JFB983060:JFL983061 JOX983060:JPH983061 JYT983060:JZD983061 KIP983060:KIZ983061 KSL983060:KSV983061 LCH983060:LCR983061 LMD983060:LMN983061 LVZ983060:LWJ983061 MFV983060:MGF983061 MPR983060:MQB983061 MZN983060:MZX983061 NJJ983060:NJT983061 NTF983060:NTP983061 ODB983060:ODL983061 OMX983060:ONH983061 OWT983060:OXD983061 PGP983060:PGZ983061 PQL983060:PQV983061 QAH983060:QAR983061 QKD983060:QKN983061 QTZ983060:QUJ983061 RDV983060:REF983061 RNR983060:ROB983061 RXN983060:RXX983061 SHJ983060:SHT983061 SRF983060:SRP983061 TBB983060:TBL983061 TKX983060:TLH983061 TUT983060:TVD983061 UEP983060:UEZ983061 UOL983060:UOV983061 UYH983060:UYR983061 VID983060:VIN983061 VRZ983060:VSJ983061 WBV983060:WCF983061 WLR983060:WMB983061 WVN983060:WVX983061 AB65556:AG65561 JX65556:KC65561 TT65556:TY65561 ADP65556:ADU65561 ANL65556:ANQ65561 AXH65556:AXM65561 BHD65556:BHI65561 BQZ65556:BRE65561 CAV65556:CBA65561 CKR65556:CKW65561 CUN65556:CUS65561 DEJ65556:DEO65561 DOF65556:DOK65561 DYB65556:DYG65561 EHX65556:EIC65561 ERT65556:ERY65561 FBP65556:FBU65561 FLL65556:FLQ65561 FVH65556:FVM65561 GFD65556:GFI65561 GOZ65556:GPE65561 GYV65556:GZA65561 HIR65556:HIW65561 HSN65556:HSS65561 ICJ65556:ICO65561 IMF65556:IMK65561 IWB65556:IWG65561 JFX65556:JGC65561 JPT65556:JPY65561 JZP65556:JZU65561 KJL65556:KJQ65561 KTH65556:KTM65561 LDD65556:LDI65561 LMZ65556:LNE65561 LWV65556:LXA65561 MGR65556:MGW65561 MQN65556:MQS65561 NAJ65556:NAO65561 NKF65556:NKK65561 NUB65556:NUG65561 ODX65556:OEC65561 ONT65556:ONY65561 OXP65556:OXU65561 PHL65556:PHQ65561 PRH65556:PRM65561 QBD65556:QBI65561 QKZ65556:QLE65561 QUV65556:QVA65561 RER65556:REW65561 RON65556:ROS65561 RYJ65556:RYO65561 SIF65556:SIK65561 SSB65556:SSG65561 TBX65556:TCC65561 TLT65556:TLY65561 TVP65556:TVU65561 UFL65556:UFQ65561 UPH65556:UPM65561 UZD65556:UZI65561 VIZ65556:VJE65561 VSV65556:VTA65561 WCR65556:WCW65561 WMN65556:WMS65561 WWJ65556:WWO65561 AB131092:AG131097 JX131092:KC131097 TT131092:TY131097 ADP131092:ADU131097 ANL131092:ANQ131097 AXH131092:AXM131097 BHD131092:BHI131097 BQZ131092:BRE131097 CAV131092:CBA131097 CKR131092:CKW131097 CUN131092:CUS131097 DEJ131092:DEO131097 DOF131092:DOK131097 DYB131092:DYG131097 EHX131092:EIC131097 ERT131092:ERY131097 FBP131092:FBU131097 FLL131092:FLQ131097 FVH131092:FVM131097 GFD131092:GFI131097 GOZ131092:GPE131097 GYV131092:GZA131097 HIR131092:HIW131097 HSN131092:HSS131097 ICJ131092:ICO131097 IMF131092:IMK131097 IWB131092:IWG131097 JFX131092:JGC131097 JPT131092:JPY131097 JZP131092:JZU131097 KJL131092:KJQ131097 KTH131092:KTM131097 LDD131092:LDI131097 LMZ131092:LNE131097 LWV131092:LXA131097 MGR131092:MGW131097 MQN131092:MQS131097 NAJ131092:NAO131097 NKF131092:NKK131097 NUB131092:NUG131097 ODX131092:OEC131097 ONT131092:ONY131097 OXP131092:OXU131097 PHL131092:PHQ131097 PRH131092:PRM131097 QBD131092:QBI131097 QKZ131092:QLE131097 QUV131092:QVA131097 RER131092:REW131097 RON131092:ROS131097 RYJ131092:RYO131097 SIF131092:SIK131097 SSB131092:SSG131097 TBX131092:TCC131097 TLT131092:TLY131097 TVP131092:TVU131097 UFL131092:UFQ131097 UPH131092:UPM131097 UZD131092:UZI131097 VIZ131092:VJE131097 VSV131092:VTA131097 WCR131092:WCW131097 WMN131092:WMS131097 WWJ131092:WWO131097 AB196628:AG196633 JX196628:KC196633 TT196628:TY196633 ADP196628:ADU196633 ANL196628:ANQ196633 AXH196628:AXM196633 BHD196628:BHI196633 BQZ196628:BRE196633 CAV196628:CBA196633 CKR196628:CKW196633 CUN196628:CUS196633 DEJ196628:DEO196633 DOF196628:DOK196633 DYB196628:DYG196633 EHX196628:EIC196633 ERT196628:ERY196633 FBP196628:FBU196633 FLL196628:FLQ196633 FVH196628:FVM196633 GFD196628:GFI196633 GOZ196628:GPE196633 GYV196628:GZA196633 HIR196628:HIW196633 HSN196628:HSS196633 ICJ196628:ICO196633 IMF196628:IMK196633 IWB196628:IWG196633 JFX196628:JGC196633 JPT196628:JPY196633 JZP196628:JZU196633 KJL196628:KJQ196633 KTH196628:KTM196633 LDD196628:LDI196633 LMZ196628:LNE196633 LWV196628:LXA196633 MGR196628:MGW196633 MQN196628:MQS196633 NAJ196628:NAO196633 NKF196628:NKK196633 NUB196628:NUG196633 ODX196628:OEC196633 ONT196628:ONY196633 OXP196628:OXU196633 PHL196628:PHQ196633 PRH196628:PRM196633 QBD196628:QBI196633 QKZ196628:QLE196633 QUV196628:QVA196633 RER196628:REW196633 RON196628:ROS196633 RYJ196628:RYO196633 SIF196628:SIK196633 SSB196628:SSG196633 TBX196628:TCC196633 TLT196628:TLY196633 TVP196628:TVU196633 UFL196628:UFQ196633 UPH196628:UPM196633 UZD196628:UZI196633 VIZ196628:VJE196633 VSV196628:VTA196633 WCR196628:WCW196633 WMN196628:WMS196633 WWJ196628:WWO196633 AB262164:AG262169 JX262164:KC262169 TT262164:TY262169 ADP262164:ADU262169 ANL262164:ANQ262169 AXH262164:AXM262169 BHD262164:BHI262169 BQZ262164:BRE262169 CAV262164:CBA262169 CKR262164:CKW262169 CUN262164:CUS262169 DEJ262164:DEO262169 DOF262164:DOK262169 DYB262164:DYG262169 EHX262164:EIC262169 ERT262164:ERY262169 FBP262164:FBU262169 FLL262164:FLQ262169 FVH262164:FVM262169 GFD262164:GFI262169 GOZ262164:GPE262169 GYV262164:GZA262169 HIR262164:HIW262169 HSN262164:HSS262169 ICJ262164:ICO262169 IMF262164:IMK262169 IWB262164:IWG262169 JFX262164:JGC262169 JPT262164:JPY262169 JZP262164:JZU262169 KJL262164:KJQ262169 KTH262164:KTM262169 LDD262164:LDI262169 LMZ262164:LNE262169 LWV262164:LXA262169 MGR262164:MGW262169 MQN262164:MQS262169 NAJ262164:NAO262169 NKF262164:NKK262169 NUB262164:NUG262169 ODX262164:OEC262169 ONT262164:ONY262169 OXP262164:OXU262169 PHL262164:PHQ262169 PRH262164:PRM262169 QBD262164:QBI262169 QKZ262164:QLE262169 QUV262164:QVA262169 RER262164:REW262169 RON262164:ROS262169 RYJ262164:RYO262169 SIF262164:SIK262169 SSB262164:SSG262169 TBX262164:TCC262169 TLT262164:TLY262169 TVP262164:TVU262169 UFL262164:UFQ262169 UPH262164:UPM262169 UZD262164:UZI262169 VIZ262164:VJE262169 VSV262164:VTA262169 WCR262164:WCW262169 WMN262164:WMS262169 WWJ262164:WWO262169 AB327700:AG327705 JX327700:KC327705 TT327700:TY327705 ADP327700:ADU327705 ANL327700:ANQ327705 AXH327700:AXM327705 BHD327700:BHI327705 BQZ327700:BRE327705 CAV327700:CBA327705 CKR327700:CKW327705 CUN327700:CUS327705 DEJ327700:DEO327705 DOF327700:DOK327705 DYB327700:DYG327705 EHX327700:EIC327705 ERT327700:ERY327705 FBP327700:FBU327705 FLL327700:FLQ327705 FVH327700:FVM327705 GFD327700:GFI327705 GOZ327700:GPE327705 GYV327700:GZA327705 HIR327700:HIW327705 HSN327700:HSS327705 ICJ327700:ICO327705 IMF327700:IMK327705 IWB327700:IWG327705 JFX327700:JGC327705 JPT327700:JPY327705 JZP327700:JZU327705 KJL327700:KJQ327705 KTH327700:KTM327705 LDD327700:LDI327705 LMZ327700:LNE327705 LWV327700:LXA327705 MGR327700:MGW327705 MQN327700:MQS327705 NAJ327700:NAO327705 NKF327700:NKK327705 NUB327700:NUG327705 ODX327700:OEC327705 ONT327700:ONY327705 OXP327700:OXU327705 PHL327700:PHQ327705 PRH327700:PRM327705 QBD327700:QBI327705 QKZ327700:QLE327705 QUV327700:QVA327705 RER327700:REW327705 RON327700:ROS327705 RYJ327700:RYO327705 SIF327700:SIK327705 SSB327700:SSG327705 TBX327700:TCC327705 TLT327700:TLY327705 TVP327700:TVU327705 UFL327700:UFQ327705 UPH327700:UPM327705 UZD327700:UZI327705 VIZ327700:VJE327705 VSV327700:VTA327705 WCR327700:WCW327705 WMN327700:WMS327705 WWJ327700:WWO327705 AB393236:AG393241 JX393236:KC393241 TT393236:TY393241 ADP393236:ADU393241 ANL393236:ANQ393241 AXH393236:AXM393241 BHD393236:BHI393241 BQZ393236:BRE393241 CAV393236:CBA393241 CKR393236:CKW393241 CUN393236:CUS393241 DEJ393236:DEO393241 DOF393236:DOK393241 DYB393236:DYG393241 EHX393236:EIC393241 ERT393236:ERY393241 FBP393236:FBU393241 FLL393236:FLQ393241 FVH393236:FVM393241 GFD393236:GFI393241 GOZ393236:GPE393241 GYV393236:GZA393241 HIR393236:HIW393241 HSN393236:HSS393241 ICJ393236:ICO393241 IMF393236:IMK393241 IWB393236:IWG393241 JFX393236:JGC393241 JPT393236:JPY393241 JZP393236:JZU393241 KJL393236:KJQ393241 KTH393236:KTM393241 LDD393236:LDI393241 LMZ393236:LNE393241 LWV393236:LXA393241 MGR393236:MGW393241 MQN393236:MQS393241 NAJ393236:NAO393241 NKF393236:NKK393241 NUB393236:NUG393241 ODX393236:OEC393241 ONT393236:ONY393241 OXP393236:OXU393241 PHL393236:PHQ393241 PRH393236:PRM393241 QBD393236:QBI393241 QKZ393236:QLE393241 QUV393236:QVA393241 RER393236:REW393241 RON393236:ROS393241 RYJ393236:RYO393241 SIF393236:SIK393241 SSB393236:SSG393241 TBX393236:TCC393241 TLT393236:TLY393241 TVP393236:TVU393241 UFL393236:UFQ393241 UPH393236:UPM393241 UZD393236:UZI393241 VIZ393236:VJE393241 VSV393236:VTA393241 WCR393236:WCW393241 WMN393236:WMS393241 WWJ393236:WWO393241 AB458772:AG458777 JX458772:KC458777 TT458772:TY458777 ADP458772:ADU458777 ANL458772:ANQ458777 AXH458772:AXM458777 BHD458772:BHI458777 BQZ458772:BRE458777 CAV458772:CBA458777 CKR458772:CKW458777 CUN458772:CUS458777 DEJ458772:DEO458777 DOF458772:DOK458777 DYB458772:DYG458777 EHX458772:EIC458777 ERT458772:ERY458777 FBP458772:FBU458777 FLL458772:FLQ458777 FVH458772:FVM458777 GFD458772:GFI458777 GOZ458772:GPE458777 GYV458772:GZA458777 HIR458772:HIW458777 HSN458772:HSS458777 ICJ458772:ICO458777 IMF458772:IMK458777 IWB458772:IWG458777 JFX458772:JGC458777 JPT458772:JPY458777 JZP458772:JZU458777 KJL458772:KJQ458777 KTH458772:KTM458777 LDD458772:LDI458777 LMZ458772:LNE458777 LWV458772:LXA458777 MGR458772:MGW458777 MQN458772:MQS458777 NAJ458772:NAO458777 NKF458772:NKK458777 NUB458772:NUG458777 ODX458772:OEC458777 ONT458772:ONY458777 OXP458772:OXU458777 PHL458772:PHQ458777 PRH458772:PRM458777 QBD458772:QBI458777 QKZ458772:QLE458777 QUV458772:QVA458777 RER458772:REW458777 RON458772:ROS458777 RYJ458772:RYO458777 SIF458772:SIK458777 SSB458772:SSG458777 TBX458772:TCC458777 TLT458772:TLY458777 TVP458772:TVU458777 UFL458772:UFQ458777 UPH458772:UPM458777 UZD458772:UZI458777 VIZ458772:VJE458777 VSV458772:VTA458777 WCR458772:WCW458777 WMN458772:WMS458777 WWJ458772:WWO458777 AB524308:AG524313 JX524308:KC524313 TT524308:TY524313 ADP524308:ADU524313 ANL524308:ANQ524313 AXH524308:AXM524313 BHD524308:BHI524313 BQZ524308:BRE524313 CAV524308:CBA524313 CKR524308:CKW524313 CUN524308:CUS524313 DEJ524308:DEO524313 DOF524308:DOK524313 DYB524308:DYG524313 EHX524308:EIC524313 ERT524308:ERY524313 FBP524308:FBU524313 FLL524308:FLQ524313 FVH524308:FVM524313 GFD524308:GFI524313 GOZ524308:GPE524313 GYV524308:GZA524313 HIR524308:HIW524313 HSN524308:HSS524313 ICJ524308:ICO524313 IMF524308:IMK524313 IWB524308:IWG524313 JFX524308:JGC524313 JPT524308:JPY524313 JZP524308:JZU524313 KJL524308:KJQ524313 KTH524308:KTM524313 LDD524308:LDI524313 LMZ524308:LNE524313 LWV524308:LXA524313 MGR524308:MGW524313 MQN524308:MQS524313 NAJ524308:NAO524313 NKF524308:NKK524313 NUB524308:NUG524313 ODX524308:OEC524313 ONT524308:ONY524313 OXP524308:OXU524313 PHL524308:PHQ524313 PRH524308:PRM524313 QBD524308:QBI524313 QKZ524308:QLE524313 QUV524308:QVA524313 RER524308:REW524313 RON524308:ROS524313 RYJ524308:RYO524313 SIF524308:SIK524313 SSB524308:SSG524313 TBX524308:TCC524313 TLT524308:TLY524313 TVP524308:TVU524313 UFL524308:UFQ524313 UPH524308:UPM524313 UZD524308:UZI524313 VIZ524308:VJE524313 VSV524308:VTA524313 WCR524308:WCW524313 WMN524308:WMS524313 WWJ524308:WWO524313 AB589844:AG589849 JX589844:KC589849 TT589844:TY589849 ADP589844:ADU589849 ANL589844:ANQ589849 AXH589844:AXM589849 BHD589844:BHI589849 BQZ589844:BRE589849 CAV589844:CBA589849 CKR589844:CKW589849 CUN589844:CUS589849 DEJ589844:DEO589849 DOF589844:DOK589849 DYB589844:DYG589849 EHX589844:EIC589849 ERT589844:ERY589849 FBP589844:FBU589849 FLL589844:FLQ589849 FVH589844:FVM589849 GFD589844:GFI589849 GOZ589844:GPE589849 GYV589844:GZA589849 HIR589844:HIW589849 HSN589844:HSS589849 ICJ589844:ICO589849 IMF589844:IMK589849 IWB589844:IWG589849 JFX589844:JGC589849 JPT589844:JPY589849 JZP589844:JZU589849 KJL589844:KJQ589849 KTH589844:KTM589849 LDD589844:LDI589849 LMZ589844:LNE589849 LWV589844:LXA589849 MGR589844:MGW589849 MQN589844:MQS589849 NAJ589844:NAO589849 NKF589844:NKK589849 NUB589844:NUG589849 ODX589844:OEC589849 ONT589844:ONY589849 OXP589844:OXU589849 PHL589844:PHQ589849 PRH589844:PRM589849 QBD589844:QBI589849 QKZ589844:QLE589849 QUV589844:QVA589849 RER589844:REW589849 RON589844:ROS589849 RYJ589844:RYO589849 SIF589844:SIK589849 SSB589844:SSG589849 TBX589844:TCC589849 TLT589844:TLY589849 TVP589844:TVU589849 UFL589844:UFQ589849 UPH589844:UPM589849 UZD589844:UZI589849 VIZ589844:VJE589849 VSV589844:VTA589849 WCR589844:WCW589849 WMN589844:WMS589849 WWJ589844:WWO589849 AB655380:AG655385 JX655380:KC655385 TT655380:TY655385 ADP655380:ADU655385 ANL655380:ANQ655385 AXH655380:AXM655385 BHD655380:BHI655385 BQZ655380:BRE655385 CAV655380:CBA655385 CKR655380:CKW655385 CUN655380:CUS655385 DEJ655380:DEO655385 DOF655380:DOK655385 DYB655380:DYG655385 EHX655380:EIC655385 ERT655380:ERY655385 FBP655380:FBU655385 FLL655380:FLQ655385 FVH655380:FVM655385 GFD655380:GFI655385 GOZ655380:GPE655385 GYV655380:GZA655385 HIR655380:HIW655385 HSN655380:HSS655385 ICJ655380:ICO655385 IMF655380:IMK655385 IWB655380:IWG655385 JFX655380:JGC655385 JPT655380:JPY655385 JZP655380:JZU655385 KJL655380:KJQ655385 KTH655380:KTM655385 LDD655380:LDI655385 LMZ655380:LNE655385 LWV655380:LXA655385 MGR655380:MGW655385 MQN655380:MQS655385 NAJ655380:NAO655385 NKF655380:NKK655385 NUB655380:NUG655385 ODX655380:OEC655385 ONT655380:ONY655385 OXP655380:OXU655385 PHL655380:PHQ655385 PRH655380:PRM655385 QBD655380:QBI655385 QKZ655380:QLE655385 QUV655380:QVA655385 RER655380:REW655385 RON655380:ROS655385 RYJ655380:RYO655385 SIF655380:SIK655385 SSB655380:SSG655385 TBX655380:TCC655385 TLT655380:TLY655385 TVP655380:TVU655385 UFL655380:UFQ655385 UPH655380:UPM655385 UZD655380:UZI655385 VIZ655380:VJE655385 VSV655380:VTA655385 WCR655380:WCW655385 WMN655380:WMS655385 WWJ655380:WWO655385 AB720916:AG720921 JX720916:KC720921 TT720916:TY720921 ADP720916:ADU720921 ANL720916:ANQ720921 AXH720916:AXM720921 BHD720916:BHI720921 BQZ720916:BRE720921 CAV720916:CBA720921 CKR720916:CKW720921 CUN720916:CUS720921 DEJ720916:DEO720921 DOF720916:DOK720921 DYB720916:DYG720921 EHX720916:EIC720921 ERT720916:ERY720921 FBP720916:FBU720921 FLL720916:FLQ720921 FVH720916:FVM720921 GFD720916:GFI720921 GOZ720916:GPE720921 GYV720916:GZA720921 HIR720916:HIW720921 HSN720916:HSS720921 ICJ720916:ICO720921 IMF720916:IMK720921 IWB720916:IWG720921 JFX720916:JGC720921 JPT720916:JPY720921 JZP720916:JZU720921 KJL720916:KJQ720921 KTH720916:KTM720921 LDD720916:LDI720921 LMZ720916:LNE720921 LWV720916:LXA720921 MGR720916:MGW720921 MQN720916:MQS720921 NAJ720916:NAO720921 NKF720916:NKK720921 NUB720916:NUG720921 ODX720916:OEC720921 ONT720916:ONY720921 OXP720916:OXU720921 PHL720916:PHQ720921 PRH720916:PRM720921 QBD720916:QBI720921 QKZ720916:QLE720921 QUV720916:QVA720921 RER720916:REW720921 RON720916:ROS720921 RYJ720916:RYO720921 SIF720916:SIK720921 SSB720916:SSG720921 TBX720916:TCC720921 TLT720916:TLY720921 TVP720916:TVU720921 UFL720916:UFQ720921 UPH720916:UPM720921 UZD720916:UZI720921 VIZ720916:VJE720921 VSV720916:VTA720921 WCR720916:WCW720921 WMN720916:WMS720921 WWJ720916:WWO720921 AB786452:AG786457 JX786452:KC786457 TT786452:TY786457 ADP786452:ADU786457 ANL786452:ANQ786457 AXH786452:AXM786457 BHD786452:BHI786457 BQZ786452:BRE786457 CAV786452:CBA786457 CKR786452:CKW786457 CUN786452:CUS786457 DEJ786452:DEO786457 DOF786452:DOK786457 DYB786452:DYG786457 EHX786452:EIC786457 ERT786452:ERY786457 FBP786452:FBU786457 FLL786452:FLQ786457 FVH786452:FVM786457 GFD786452:GFI786457 GOZ786452:GPE786457 GYV786452:GZA786457 HIR786452:HIW786457 HSN786452:HSS786457 ICJ786452:ICO786457 IMF786452:IMK786457 IWB786452:IWG786457 JFX786452:JGC786457 JPT786452:JPY786457 JZP786452:JZU786457 KJL786452:KJQ786457 KTH786452:KTM786457 LDD786452:LDI786457 LMZ786452:LNE786457 LWV786452:LXA786457 MGR786452:MGW786457 MQN786452:MQS786457 NAJ786452:NAO786457 NKF786452:NKK786457 NUB786452:NUG786457 ODX786452:OEC786457 ONT786452:ONY786457 OXP786452:OXU786457 PHL786452:PHQ786457 PRH786452:PRM786457 QBD786452:QBI786457 QKZ786452:QLE786457 QUV786452:QVA786457 RER786452:REW786457 RON786452:ROS786457 RYJ786452:RYO786457 SIF786452:SIK786457 SSB786452:SSG786457 TBX786452:TCC786457 TLT786452:TLY786457 TVP786452:TVU786457 UFL786452:UFQ786457 UPH786452:UPM786457 UZD786452:UZI786457 VIZ786452:VJE786457 VSV786452:VTA786457 WCR786452:WCW786457 WMN786452:WMS786457 WWJ786452:WWO786457 AB851988:AG851993 JX851988:KC851993 TT851988:TY851993 ADP851988:ADU851993 ANL851988:ANQ851993 AXH851988:AXM851993 BHD851988:BHI851993 BQZ851988:BRE851993 CAV851988:CBA851993 CKR851988:CKW851993 CUN851988:CUS851993 DEJ851988:DEO851993 DOF851988:DOK851993 DYB851988:DYG851993 EHX851988:EIC851993 ERT851988:ERY851993 FBP851988:FBU851993 FLL851988:FLQ851993 FVH851988:FVM851993 GFD851988:GFI851993 GOZ851988:GPE851993 GYV851988:GZA851993 HIR851988:HIW851993 HSN851988:HSS851993 ICJ851988:ICO851993 IMF851988:IMK851993 IWB851988:IWG851993 JFX851988:JGC851993 JPT851988:JPY851993 JZP851988:JZU851993 KJL851988:KJQ851993 KTH851988:KTM851993 LDD851988:LDI851993 LMZ851988:LNE851993 LWV851988:LXA851993 MGR851988:MGW851993 MQN851988:MQS851993 NAJ851988:NAO851993 NKF851988:NKK851993 NUB851988:NUG851993 ODX851988:OEC851993 ONT851988:ONY851993 OXP851988:OXU851993 PHL851988:PHQ851993 PRH851988:PRM851993 QBD851988:QBI851993 QKZ851988:QLE851993 QUV851988:QVA851993 RER851988:REW851993 RON851988:ROS851993 RYJ851988:RYO851993 SIF851988:SIK851993 SSB851988:SSG851993 TBX851988:TCC851993 TLT851988:TLY851993 TVP851988:TVU851993 UFL851988:UFQ851993 UPH851988:UPM851993 UZD851988:UZI851993 VIZ851988:VJE851993 VSV851988:VTA851993 WCR851988:WCW851993 WMN851988:WMS851993 WWJ851988:WWO851993 AB917524:AG917529 JX917524:KC917529 TT917524:TY917529 ADP917524:ADU917529 ANL917524:ANQ917529 AXH917524:AXM917529 BHD917524:BHI917529 BQZ917524:BRE917529 CAV917524:CBA917529 CKR917524:CKW917529 CUN917524:CUS917529 DEJ917524:DEO917529 DOF917524:DOK917529 DYB917524:DYG917529 EHX917524:EIC917529 ERT917524:ERY917529 FBP917524:FBU917529 FLL917524:FLQ917529 FVH917524:FVM917529 GFD917524:GFI917529 GOZ917524:GPE917529 GYV917524:GZA917529 HIR917524:HIW917529 HSN917524:HSS917529 ICJ917524:ICO917529 IMF917524:IMK917529 IWB917524:IWG917529 JFX917524:JGC917529 JPT917524:JPY917529 JZP917524:JZU917529 KJL917524:KJQ917529 KTH917524:KTM917529 LDD917524:LDI917529 LMZ917524:LNE917529 LWV917524:LXA917529 MGR917524:MGW917529 MQN917524:MQS917529 NAJ917524:NAO917529 NKF917524:NKK917529 NUB917524:NUG917529 ODX917524:OEC917529 ONT917524:ONY917529 OXP917524:OXU917529 PHL917524:PHQ917529 PRH917524:PRM917529 QBD917524:QBI917529 QKZ917524:QLE917529 QUV917524:QVA917529 RER917524:REW917529 RON917524:ROS917529 RYJ917524:RYO917529 SIF917524:SIK917529 SSB917524:SSG917529 TBX917524:TCC917529 TLT917524:TLY917529 TVP917524:TVU917529 UFL917524:UFQ917529 UPH917524:UPM917529 UZD917524:UZI917529 VIZ917524:VJE917529 VSV917524:VTA917529 WCR917524:WCW917529 WMN917524:WMS917529 WWJ917524:WWO917529 AB983060:AG983065 JX983060:KC983065 TT983060:TY983065 ADP983060:ADU983065 ANL983060:ANQ983065 AXH983060:AXM983065 BHD983060:BHI983065 BQZ983060:BRE983065 CAV983060:CBA983065 CKR983060:CKW983065 CUN983060:CUS983065 DEJ983060:DEO983065 DOF983060:DOK983065 DYB983060:DYG983065 EHX983060:EIC983065 ERT983060:ERY983065 FBP983060:FBU983065 FLL983060:FLQ983065 FVH983060:FVM983065 GFD983060:GFI983065 GOZ983060:GPE983065 GYV983060:GZA983065 HIR983060:HIW983065 HSN983060:HSS983065 ICJ983060:ICO983065 IMF983060:IMK983065 IWB983060:IWG983065 JFX983060:JGC983065 JPT983060:JPY983065 JZP983060:JZU983065 KJL983060:KJQ983065 KTH983060:KTM983065 LDD983060:LDI983065 LMZ983060:LNE983065 LWV983060:LXA983065 MGR983060:MGW983065 MQN983060:MQS983065 NAJ983060:NAO983065 NKF983060:NKK983065 NUB983060:NUG983065 ODX983060:OEC983065 ONT983060:ONY983065 OXP983060:OXU983065 PHL983060:PHQ983065 PRH983060:PRM983065 QBD983060:QBI983065 QKZ983060:QLE983065 QUV983060:QVA983065 RER983060:REW983065 RON983060:ROS983065 RYJ983060:RYO983065 SIF983060:SIK983065 SSB983060:SSG983065 TBX983060:TCC983065 TLT983060:TLY983065 TVP983060:TVU983065 UFL983060:UFQ983065 UPH983060:UPM983065 UZD983060:UZI983065 VIZ983060:VJE983065 VSV983060:VTA983065 WCR983060:WCW983065 WMN983060:WMS983065 WWJ983060:WWO983065 JQ65557:JW65557 TM65557:TS65557 ADI65557:ADO65557 ANE65557:ANK65557 AXA65557:AXG65557 BGW65557:BHC65557 BQS65557:BQY65557 CAO65557:CAU65557 CKK65557:CKQ65557 CUG65557:CUM65557 DEC65557:DEI65557 DNY65557:DOE65557 DXU65557:DYA65557 EHQ65557:EHW65557 ERM65557:ERS65557 FBI65557:FBO65557 FLE65557:FLK65557 FVA65557:FVG65557 GEW65557:GFC65557 GOS65557:GOY65557 GYO65557:GYU65557 HIK65557:HIQ65557 HSG65557:HSM65557 ICC65557:ICI65557 ILY65557:IME65557 IVU65557:IWA65557 JFQ65557:JFW65557 JPM65557:JPS65557 JZI65557:JZO65557 KJE65557:KJK65557 KTA65557:KTG65557 LCW65557:LDC65557 LMS65557:LMY65557 LWO65557:LWU65557 MGK65557:MGQ65557 MQG65557:MQM65557 NAC65557:NAI65557 NJY65557:NKE65557 NTU65557:NUA65557 ODQ65557:ODW65557 ONM65557:ONS65557 OXI65557:OXO65557 PHE65557:PHK65557 PRA65557:PRG65557 QAW65557:QBC65557 QKS65557:QKY65557 QUO65557:QUU65557 REK65557:REQ65557 ROG65557:ROM65557 RYC65557:RYI65557 SHY65557:SIE65557 SRU65557:SSA65557 TBQ65557:TBW65557 TLM65557:TLS65557 TVI65557:TVO65557 UFE65557:UFK65557 UPA65557:UPG65557 UYW65557:UZC65557 VIS65557:VIY65557 VSO65557:VSU65557 WCK65557:WCQ65557 WMG65557:WMM65557 WWC65557:WWI65557 JQ131093:JW131093 TM131093:TS131093 ADI131093:ADO131093 ANE131093:ANK131093 AXA131093:AXG131093 BGW131093:BHC131093 BQS131093:BQY131093 CAO131093:CAU131093 CKK131093:CKQ131093 CUG131093:CUM131093 DEC131093:DEI131093 DNY131093:DOE131093 DXU131093:DYA131093 EHQ131093:EHW131093 ERM131093:ERS131093 FBI131093:FBO131093 FLE131093:FLK131093 FVA131093:FVG131093 GEW131093:GFC131093 GOS131093:GOY131093 GYO131093:GYU131093 HIK131093:HIQ131093 HSG131093:HSM131093 ICC131093:ICI131093 ILY131093:IME131093 IVU131093:IWA131093 JFQ131093:JFW131093 JPM131093:JPS131093 JZI131093:JZO131093 KJE131093:KJK131093 KTA131093:KTG131093 LCW131093:LDC131093 LMS131093:LMY131093 LWO131093:LWU131093 MGK131093:MGQ131093 MQG131093:MQM131093 NAC131093:NAI131093 NJY131093:NKE131093 NTU131093:NUA131093 ODQ131093:ODW131093 ONM131093:ONS131093 OXI131093:OXO131093 PHE131093:PHK131093 PRA131093:PRG131093 QAW131093:QBC131093 QKS131093:QKY131093 QUO131093:QUU131093 REK131093:REQ131093 ROG131093:ROM131093 RYC131093:RYI131093 SHY131093:SIE131093 SRU131093:SSA131093 TBQ131093:TBW131093 TLM131093:TLS131093 TVI131093:TVO131093 UFE131093:UFK131093 UPA131093:UPG131093 UYW131093:UZC131093 VIS131093:VIY131093 VSO131093:VSU131093 WCK131093:WCQ131093 WMG131093:WMM131093 WWC131093:WWI131093 JQ196629:JW196629 TM196629:TS196629 ADI196629:ADO196629 ANE196629:ANK196629 AXA196629:AXG196629 BGW196629:BHC196629 BQS196629:BQY196629 CAO196629:CAU196629 CKK196629:CKQ196629 CUG196629:CUM196629 DEC196629:DEI196629 DNY196629:DOE196629 DXU196629:DYA196629 EHQ196629:EHW196629 ERM196629:ERS196629 FBI196629:FBO196629 FLE196629:FLK196629 FVA196629:FVG196629 GEW196629:GFC196629 GOS196629:GOY196629 GYO196629:GYU196629 HIK196629:HIQ196629 HSG196629:HSM196629 ICC196629:ICI196629 ILY196629:IME196629 IVU196629:IWA196629 JFQ196629:JFW196629 JPM196629:JPS196629 JZI196629:JZO196629 KJE196629:KJK196629 KTA196629:KTG196629 LCW196629:LDC196629 LMS196629:LMY196629 LWO196629:LWU196629 MGK196629:MGQ196629 MQG196629:MQM196629 NAC196629:NAI196629 NJY196629:NKE196629 NTU196629:NUA196629 ODQ196629:ODW196629 ONM196629:ONS196629 OXI196629:OXO196629 PHE196629:PHK196629 PRA196629:PRG196629 QAW196629:QBC196629 QKS196629:QKY196629 QUO196629:QUU196629 REK196629:REQ196629 ROG196629:ROM196629 RYC196629:RYI196629 SHY196629:SIE196629 SRU196629:SSA196629 TBQ196629:TBW196629 TLM196629:TLS196629 TVI196629:TVO196629 UFE196629:UFK196629 UPA196629:UPG196629 UYW196629:UZC196629 VIS196629:VIY196629 VSO196629:VSU196629 WCK196629:WCQ196629 WMG196629:WMM196629 WWC196629:WWI196629 JQ262165:JW262165 TM262165:TS262165 ADI262165:ADO262165 ANE262165:ANK262165 AXA262165:AXG262165 BGW262165:BHC262165 BQS262165:BQY262165 CAO262165:CAU262165 CKK262165:CKQ262165 CUG262165:CUM262165 DEC262165:DEI262165 DNY262165:DOE262165 DXU262165:DYA262165 EHQ262165:EHW262165 ERM262165:ERS262165 FBI262165:FBO262165 FLE262165:FLK262165 FVA262165:FVG262165 GEW262165:GFC262165 GOS262165:GOY262165 GYO262165:GYU262165 HIK262165:HIQ262165 HSG262165:HSM262165 ICC262165:ICI262165 ILY262165:IME262165 IVU262165:IWA262165 JFQ262165:JFW262165 JPM262165:JPS262165 JZI262165:JZO262165 KJE262165:KJK262165 KTA262165:KTG262165 LCW262165:LDC262165 LMS262165:LMY262165 LWO262165:LWU262165 MGK262165:MGQ262165 MQG262165:MQM262165 NAC262165:NAI262165 NJY262165:NKE262165 NTU262165:NUA262165 ODQ262165:ODW262165 ONM262165:ONS262165 OXI262165:OXO262165 PHE262165:PHK262165 PRA262165:PRG262165 QAW262165:QBC262165 QKS262165:QKY262165 QUO262165:QUU262165 REK262165:REQ262165 ROG262165:ROM262165 RYC262165:RYI262165 SHY262165:SIE262165 SRU262165:SSA262165 TBQ262165:TBW262165 TLM262165:TLS262165 TVI262165:TVO262165 UFE262165:UFK262165 UPA262165:UPG262165 UYW262165:UZC262165 VIS262165:VIY262165 VSO262165:VSU262165 WCK262165:WCQ262165 WMG262165:WMM262165 WWC262165:WWI262165 JQ327701:JW327701 TM327701:TS327701 ADI327701:ADO327701 ANE327701:ANK327701 AXA327701:AXG327701 BGW327701:BHC327701 BQS327701:BQY327701 CAO327701:CAU327701 CKK327701:CKQ327701 CUG327701:CUM327701 DEC327701:DEI327701 DNY327701:DOE327701 DXU327701:DYA327701 EHQ327701:EHW327701 ERM327701:ERS327701 FBI327701:FBO327701 FLE327701:FLK327701 FVA327701:FVG327701 GEW327701:GFC327701 GOS327701:GOY327701 GYO327701:GYU327701 HIK327701:HIQ327701 HSG327701:HSM327701 ICC327701:ICI327701 ILY327701:IME327701 IVU327701:IWA327701 JFQ327701:JFW327701 JPM327701:JPS327701 JZI327701:JZO327701 KJE327701:KJK327701 KTA327701:KTG327701 LCW327701:LDC327701 LMS327701:LMY327701 LWO327701:LWU327701 MGK327701:MGQ327701 MQG327701:MQM327701 NAC327701:NAI327701 NJY327701:NKE327701 NTU327701:NUA327701 ODQ327701:ODW327701 ONM327701:ONS327701 OXI327701:OXO327701 PHE327701:PHK327701 PRA327701:PRG327701 QAW327701:QBC327701 QKS327701:QKY327701 QUO327701:QUU327701 REK327701:REQ327701 ROG327701:ROM327701 RYC327701:RYI327701 SHY327701:SIE327701 SRU327701:SSA327701 TBQ327701:TBW327701 TLM327701:TLS327701 TVI327701:TVO327701 UFE327701:UFK327701 UPA327701:UPG327701 UYW327701:UZC327701 VIS327701:VIY327701 VSO327701:VSU327701 WCK327701:WCQ327701 WMG327701:WMM327701 WWC327701:WWI327701 JQ393237:JW393237 TM393237:TS393237 ADI393237:ADO393237 ANE393237:ANK393237 AXA393237:AXG393237 BGW393237:BHC393237 BQS393237:BQY393237 CAO393237:CAU393237 CKK393237:CKQ393237 CUG393237:CUM393237 DEC393237:DEI393237 DNY393237:DOE393237 DXU393237:DYA393237 EHQ393237:EHW393237 ERM393237:ERS393237 FBI393237:FBO393237 FLE393237:FLK393237 FVA393237:FVG393237 GEW393237:GFC393237 GOS393237:GOY393237 GYO393237:GYU393237 HIK393237:HIQ393237 HSG393237:HSM393237 ICC393237:ICI393237 ILY393237:IME393237 IVU393237:IWA393237 JFQ393237:JFW393237 JPM393237:JPS393237 JZI393237:JZO393237 KJE393237:KJK393237 KTA393237:KTG393237 LCW393237:LDC393237 LMS393237:LMY393237 LWO393237:LWU393237 MGK393237:MGQ393237 MQG393237:MQM393237 NAC393237:NAI393237 NJY393237:NKE393237 NTU393237:NUA393237 ODQ393237:ODW393237 ONM393237:ONS393237 OXI393237:OXO393237 PHE393237:PHK393237 PRA393237:PRG393237 QAW393237:QBC393237 QKS393237:QKY393237 QUO393237:QUU393237 REK393237:REQ393237 ROG393237:ROM393237 RYC393237:RYI393237 SHY393237:SIE393237 SRU393237:SSA393237 TBQ393237:TBW393237 TLM393237:TLS393237 TVI393237:TVO393237 UFE393237:UFK393237 UPA393237:UPG393237 UYW393237:UZC393237 VIS393237:VIY393237 VSO393237:VSU393237 WCK393237:WCQ393237 WMG393237:WMM393237 WWC393237:WWI393237 JQ458773:JW458773 TM458773:TS458773 ADI458773:ADO458773 ANE458773:ANK458773 AXA458773:AXG458773 BGW458773:BHC458773 BQS458773:BQY458773 CAO458773:CAU458773 CKK458773:CKQ458773 CUG458773:CUM458773 DEC458773:DEI458773 DNY458773:DOE458773 DXU458773:DYA458773 EHQ458773:EHW458773 ERM458773:ERS458773 FBI458773:FBO458773 FLE458773:FLK458773 FVA458773:FVG458773 GEW458773:GFC458773 GOS458773:GOY458773 GYO458773:GYU458773 HIK458773:HIQ458773 HSG458773:HSM458773 ICC458773:ICI458773 ILY458773:IME458773 IVU458773:IWA458773 JFQ458773:JFW458773 JPM458773:JPS458773 JZI458773:JZO458773 KJE458773:KJK458773 KTA458773:KTG458773 LCW458773:LDC458773 LMS458773:LMY458773 LWO458773:LWU458773 MGK458773:MGQ458773 MQG458773:MQM458773 NAC458773:NAI458773 NJY458773:NKE458773 NTU458773:NUA458773 ODQ458773:ODW458773 ONM458773:ONS458773 OXI458773:OXO458773 PHE458773:PHK458773 PRA458773:PRG458773 QAW458773:QBC458773 QKS458773:QKY458773 QUO458773:QUU458773 REK458773:REQ458773 ROG458773:ROM458773 RYC458773:RYI458773 SHY458773:SIE458773 SRU458773:SSA458773 TBQ458773:TBW458773 TLM458773:TLS458773 TVI458773:TVO458773 UFE458773:UFK458773 UPA458773:UPG458773 UYW458773:UZC458773 VIS458773:VIY458773 VSO458773:VSU458773 WCK458773:WCQ458773 WMG458773:WMM458773 WWC458773:WWI458773 JQ524309:JW524309 TM524309:TS524309 ADI524309:ADO524309 ANE524309:ANK524309 AXA524309:AXG524309 BGW524309:BHC524309 BQS524309:BQY524309 CAO524309:CAU524309 CKK524309:CKQ524309 CUG524309:CUM524309 DEC524309:DEI524309 DNY524309:DOE524309 DXU524309:DYA524309 EHQ524309:EHW524309 ERM524309:ERS524309 FBI524309:FBO524309 FLE524309:FLK524309 FVA524309:FVG524309 GEW524309:GFC524309 GOS524309:GOY524309 GYO524309:GYU524309 HIK524309:HIQ524309 HSG524309:HSM524309 ICC524309:ICI524309 ILY524309:IME524309 IVU524309:IWA524309 JFQ524309:JFW524309 JPM524309:JPS524309 JZI524309:JZO524309 KJE524309:KJK524309 KTA524309:KTG524309 LCW524309:LDC524309 LMS524309:LMY524309 LWO524309:LWU524309 MGK524309:MGQ524309 MQG524309:MQM524309 NAC524309:NAI524309 NJY524309:NKE524309 NTU524309:NUA524309 ODQ524309:ODW524309 ONM524309:ONS524309 OXI524309:OXO524309 PHE524309:PHK524309 PRA524309:PRG524309 QAW524309:QBC524309 QKS524309:QKY524309 QUO524309:QUU524309 REK524309:REQ524309 ROG524309:ROM524309 RYC524309:RYI524309 SHY524309:SIE524309 SRU524309:SSA524309 TBQ524309:TBW524309 TLM524309:TLS524309 TVI524309:TVO524309 UFE524309:UFK524309 UPA524309:UPG524309 UYW524309:UZC524309 VIS524309:VIY524309 VSO524309:VSU524309 WCK524309:WCQ524309 WMG524309:WMM524309 WWC524309:WWI524309 JQ589845:JW589845 TM589845:TS589845 ADI589845:ADO589845 ANE589845:ANK589845 AXA589845:AXG589845 BGW589845:BHC589845 BQS589845:BQY589845 CAO589845:CAU589845 CKK589845:CKQ589845 CUG589845:CUM589845 DEC589845:DEI589845 DNY589845:DOE589845 DXU589845:DYA589845 EHQ589845:EHW589845 ERM589845:ERS589845 FBI589845:FBO589845 FLE589845:FLK589845 FVA589845:FVG589845 GEW589845:GFC589845 GOS589845:GOY589845 GYO589845:GYU589845 HIK589845:HIQ589845 HSG589845:HSM589845 ICC589845:ICI589845 ILY589845:IME589845 IVU589845:IWA589845 JFQ589845:JFW589845 JPM589845:JPS589845 JZI589845:JZO589845 KJE589845:KJK589845 KTA589845:KTG589845 LCW589845:LDC589845 LMS589845:LMY589845 LWO589845:LWU589845 MGK589845:MGQ589845 MQG589845:MQM589845 NAC589845:NAI589845 NJY589845:NKE589845 NTU589845:NUA589845 ODQ589845:ODW589845 ONM589845:ONS589845 OXI589845:OXO589845 PHE589845:PHK589845 PRA589845:PRG589845 QAW589845:QBC589845 QKS589845:QKY589845 QUO589845:QUU589845 REK589845:REQ589845 ROG589845:ROM589845 RYC589845:RYI589845 SHY589845:SIE589845 SRU589845:SSA589845 TBQ589845:TBW589845 TLM589845:TLS589845 TVI589845:TVO589845 UFE589845:UFK589845 UPA589845:UPG589845 UYW589845:UZC589845 VIS589845:VIY589845 VSO589845:VSU589845 WCK589845:WCQ589845 WMG589845:WMM589845 WWC589845:WWI589845 JQ655381:JW655381 TM655381:TS655381 ADI655381:ADO655381 ANE655381:ANK655381 AXA655381:AXG655381 BGW655381:BHC655381 BQS655381:BQY655381 CAO655381:CAU655381 CKK655381:CKQ655381 CUG655381:CUM655381 DEC655381:DEI655381 DNY655381:DOE655381 DXU655381:DYA655381 EHQ655381:EHW655381 ERM655381:ERS655381 FBI655381:FBO655381 FLE655381:FLK655381 FVA655381:FVG655381 GEW655381:GFC655381 GOS655381:GOY655381 GYO655381:GYU655381 HIK655381:HIQ655381 HSG655381:HSM655381 ICC655381:ICI655381 ILY655381:IME655381 IVU655381:IWA655381 JFQ655381:JFW655381 JPM655381:JPS655381 JZI655381:JZO655381 KJE655381:KJK655381 KTA655381:KTG655381 LCW655381:LDC655381 LMS655381:LMY655381 LWO655381:LWU655381 MGK655381:MGQ655381 MQG655381:MQM655381 NAC655381:NAI655381 NJY655381:NKE655381 NTU655381:NUA655381 ODQ655381:ODW655381 ONM655381:ONS655381 OXI655381:OXO655381 PHE655381:PHK655381 PRA655381:PRG655381 QAW655381:QBC655381 QKS655381:QKY655381 QUO655381:QUU655381 REK655381:REQ655381 ROG655381:ROM655381 RYC655381:RYI655381 SHY655381:SIE655381 SRU655381:SSA655381 TBQ655381:TBW655381 TLM655381:TLS655381 TVI655381:TVO655381 UFE655381:UFK655381 UPA655381:UPG655381 UYW655381:UZC655381 VIS655381:VIY655381 VSO655381:VSU655381 WCK655381:WCQ655381 WMG655381:WMM655381 WWC655381:WWI655381 JQ720917:JW720917 TM720917:TS720917 ADI720917:ADO720917 ANE720917:ANK720917 AXA720917:AXG720917 BGW720917:BHC720917 BQS720917:BQY720917 CAO720917:CAU720917 CKK720917:CKQ720917 CUG720917:CUM720917 DEC720917:DEI720917 DNY720917:DOE720917 DXU720917:DYA720917 EHQ720917:EHW720917 ERM720917:ERS720917 FBI720917:FBO720917 FLE720917:FLK720917 FVA720917:FVG720917 GEW720917:GFC720917 GOS720917:GOY720917 GYO720917:GYU720917 HIK720917:HIQ720917 HSG720917:HSM720917 ICC720917:ICI720917 ILY720917:IME720917 IVU720917:IWA720917 JFQ720917:JFW720917 JPM720917:JPS720917 JZI720917:JZO720917 KJE720917:KJK720917 KTA720917:KTG720917 LCW720917:LDC720917 LMS720917:LMY720917 LWO720917:LWU720917 MGK720917:MGQ720917 MQG720917:MQM720917 NAC720917:NAI720917 NJY720917:NKE720917 NTU720917:NUA720917 ODQ720917:ODW720917 ONM720917:ONS720917 OXI720917:OXO720917 PHE720917:PHK720917 PRA720917:PRG720917 QAW720917:QBC720917 QKS720917:QKY720917 QUO720917:QUU720917 REK720917:REQ720917 ROG720917:ROM720917 RYC720917:RYI720917 SHY720917:SIE720917 SRU720917:SSA720917 TBQ720917:TBW720917 TLM720917:TLS720917 TVI720917:TVO720917 UFE720917:UFK720917 UPA720917:UPG720917 UYW720917:UZC720917 VIS720917:VIY720917 VSO720917:VSU720917 WCK720917:WCQ720917 WMG720917:WMM720917 WWC720917:WWI720917 JQ786453:JW786453 TM786453:TS786453 ADI786453:ADO786453 ANE786453:ANK786453 AXA786453:AXG786453 BGW786453:BHC786453 BQS786453:BQY786453 CAO786453:CAU786453 CKK786453:CKQ786453 CUG786453:CUM786453 DEC786453:DEI786453 DNY786453:DOE786453 DXU786453:DYA786453 EHQ786453:EHW786453 ERM786453:ERS786453 FBI786453:FBO786453 FLE786453:FLK786453 FVA786453:FVG786453 GEW786453:GFC786453 GOS786453:GOY786453 GYO786453:GYU786453 HIK786453:HIQ786453 HSG786453:HSM786453 ICC786453:ICI786453 ILY786453:IME786453 IVU786453:IWA786453 JFQ786453:JFW786453 JPM786453:JPS786453 JZI786453:JZO786453 KJE786453:KJK786453 KTA786453:KTG786453 LCW786453:LDC786453 LMS786453:LMY786453 LWO786453:LWU786453 MGK786453:MGQ786453 MQG786453:MQM786453 NAC786453:NAI786453 NJY786453:NKE786453 NTU786453:NUA786453 ODQ786453:ODW786453 ONM786453:ONS786453 OXI786453:OXO786453 PHE786453:PHK786453 PRA786453:PRG786453 QAW786453:QBC786453 QKS786453:QKY786453 QUO786453:QUU786453 REK786453:REQ786453 ROG786453:ROM786453 RYC786453:RYI786453 SHY786453:SIE786453 SRU786453:SSA786453 TBQ786453:TBW786453 TLM786453:TLS786453 TVI786453:TVO786453 UFE786453:UFK786453 UPA786453:UPG786453 UYW786453:UZC786453 VIS786453:VIY786453 VSO786453:VSU786453 WCK786453:WCQ786453 WMG786453:WMM786453 WWC786453:WWI786453 JQ851989:JW851989 TM851989:TS851989 ADI851989:ADO851989 ANE851989:ANK851989 AXA851989:AXG851989 BGW851989:BHC851989 BQS851989:BQY851989 CAO851989:CAU851989 CKK851989:CKQ851989 CUG851989:CUM851989 DEC851989:DEI851989 DNY851989:DOE851989 DXU851989:DYA851989 EHQ851989:EHW851989 ERM851989:ERS851989 FBI851989:FBO851989 FLE851989:FLK851989 FVA851989:FVG851989 GEW851989:GFC851989 GOS851989:GOY851989 GYO851989:GYU851989 HIK851989:HIQ851989 HSG851989:HSM851989 ICC851989:ICI851989 ILY851989:IME851989 IVU851989:IWA851989 JFQ851989:JFW851989 JPM851989:JPS851989 JZI851989:JZO851989 KJE851989:KJK851989 KTA851989:KTG851989 LCW851989:LDC851989 LMS851989:LMY851989 LWO851989:LWU851989 MGK851989:MGQ851989 MQG851989:MQM851989 NAC851989:NAI851989 NJY851989:NKE851989 NTU851989:NUA851989 ODQ851989:ODW851989 ONM851989:ONS851989 OXI851989:OXO851989 PHE851989:PHK851989 PRA851989:PRG851989 QAW851989:QBC851989 QKS851989:QKY851989 QUO851989:QUU851989 REK851989:REQ851989 ROG851989:ROM851989 RYC851989:RYI851989 SHY851989:SIE851989 SRU851989:SSA851989 TBQ851989:TBW851989 TLM851989:TLS851989 TVI851989:TVO851989 UFE851989:UFK851989 UPA851989:UPG851989 UYW851989:UZC851989 VIS851989:VIY851989 VSO851989:VSU851989 WCK851989:WCQ851989 WMG851989:WMM851989 WWC851989:WWI851989 JQ917525:JW917525 TM917525:TS917525 ADI917525:ADO917525 ANE917525:ANK917525 AXA917525:AXG917525 BGW917525:BHC917525 BQS917525:BQY917525 CAO917525:CAU917525 CKK917525:CKQ917525 CUG917525:CUM917525 DEC917525:DEI917525 DNY917525:DOE917525 DXU917525:DYA917525 EHQ917525:EHW917525 ERM917525:ERS917525 FBI917525:FBO917525 FLE917525:FLK917525 FVA917525:FVG917525 GEW917525:GFC917525 GOS917525:GOY917525 GYO917525:GYU917525 HIK917525:HIQ917525 HSG917525:HSM917525 ICC917525:ICI917525 ILY917525:IME917525 IVU917525:IWA917525 JFQ917525:JFW917525 JPM917525:JPS917525 JZI917525:JZO917525 KJE917525:KJK917525 KTA917525:KTG917525 LCW917525:LDC917525 LMS917525:LMY917525 LWO917525:LWU917525 MGK917525:MGQ917525 MQG917525:MQM917525 NAC917525:NAI917525 NJY917525:NKE917525 NTU917525:NUA917525 ODQ917525:ODW917525 ONM917525:ONS917525 OXI917525:OXO917525 PHE917525:PHK917525 PRA917525:PRG917525 QAW917525:QBC917525 QKS917525:QKY917525 QUO917525:QUU917525 REK917525:REQ917525 ROG917525:ROM917525 RYC917525:RYI917525 SHY917525:SIE917525 SRU917525:SSA917525 TBQ917525:TBW917525 TLM917525:TLS917525 TVI917525:TVO917525 UFE917525:UFK917525 UPA917525:UPG917525 UYW917525:UZC917525 VIS917525:VIY917525 VSO917525:VSU917525 WCK917525:WCQ917525 WMG917525:WMM917525 WWC917525:WWI917525 JQ983061:JW983061 TM983061:TS983061 ADI983061:ADO983061 ANE983061:ANK983061 AXA983061:AXG983061 BGW983061:BHC983061 BQS983061:BQY983061 CAO983061:CAU983061 CKK983061:CKQ983061 CUG983061:CUM983061 DEC983061:DEI983061 DNY983061:DOE983061 DXU983061:DYA983061 EHQ983061:EHW983061 ERM983061:ERS983061 FBI983061:FBO983061 FLE983061:FLK983061 FVA983061:FVG983061 GEW983061:GFC983061 GOS983061:GOY983061 GYO983061:GYU983061 HIK983061:HIQ983061 HSG983061:HSM983061 ICC983061:ICI983061 ILY983061:IME983061 IVU983061:IWA983061 JFQ983061:JFW983061 JPM983061:JPS983061 JZI983061:JZO983061 KJE983061:KJK983061 KTA983061:KTG983061 LCW983061:LDC983061 LMS983061:LMY983061 LWO983061:LWU983061 MGK983061:MGQ983061 MQG983061:MQM983061 NAC983061:NAI983061 NJY983061:NKE983061 NTU983061:NUA983061 ODQ983061:ODW983061 ONM983061:ONS983061 OXI983061:OXO983061 PHE983061:PHK983061 PRA983061:PRG983061 QAW983061:QBC983061 QKS983061:QKY983061 QUO983061:QUU983061 REK983061:REQ983061 ROG983061:ROM983061 RYC983061:RYI983061 SHY983061:SIE983061 SRU983061:SSA983061 TBQ983061:TBW983061 TLM983061:TLS983061 TVI983061:TVO983061 UFE983061:UFK983061 UPA983061:UPG983061 UYW983061:UZC983061 VIS983061:VIY983061 VSO983061:VSU983061 WCK983061:WCQ983061 WMG983061:WMM983061 WWC983061:WWI983061 JQ65559:JW65559 TM65559:TS65559 ADI65559:ADO65559 ANE65559:ANK65559 AXA65559:AXG65559 BGW65559:BHC65559 BQS65559:BQY65559 CAO65559:CAU65559 CKK65559:CKQ65559 CUG65559:CUM65559 DEC65559:DEI65559 DNY65559:DOE65559 DXU65559:DYA65559 EHQ65559:EHW65559 ERM65559:ERS65559 FBI65559:FBO65559 FLE65559:FLK65559 FVA65559:FVG65559 GEW65559:GFC65559 GOS65559:GOY65559 GYO65559:GYU65559 HIK65559:HIQ65559 HSG65559:HSM65559 ICC65559:ICI65559 ILY65559:IME65559 IVU65559:IWA65559 JFQ65559:JFW65559 JPM65559:JPS65559 JZI65559:JZO65559 KJE65559:KJK65559 KTA65559:KTG65559 LCW65559:LDC65559 LMS65559:LMY65559 LWO65559:LWU65559 MGK65559:MGQ65559 MQG65559:MQM65559 NAC65559:NAI65559 NJY65559:NKE65559 NTU65559:NUA65559 ODQ65559:ODW65559 ONM65559:ONS65559 OXI65559:OXO65559 PHE65559:PHK65559 PRA65559:PRG65559 QAW65559:QBC65559 QKS65559:QKY65559 QUO65559:QUU65559 REK65559:REQ65559 ROG65559:ROM65559 RYC65559:RYI65559 SHY65559:SIE65559 SRU65559:SSA65559 TBQ65559:TBW65559 TLM65559:TLS65559 TVI65559:TVO65559 UFE65559:UFK65559 UPA65559:UPG65559 UYW65559:UZC65559 VIS65559:VIY65559 VSO65559:VSU65559 WCK65559:WCQ65559 WMG65559:WMM65559 WWC65559:WWI65559 JQ131095:JW131095 TM131095:TS131095 ADI131095:ADO131095 ANE131095:ANK131095 AXA131095:AXG131095 BGW131095:BHC131095 BQS131095:BQY131095 CAO131095:CAU131095 CKK131095:CKQ131095 CUG131095:CUM131095 DEC131095:DEI131095 DNY131095:DOE131095 DXU131095:DYA131095 EHQ131095:EHW131095 ERM131095:ERS131095 FBI131095:FBO131095 FLE131095:FLK131095 FVA131095:FVG131095 GEW131095:GFC131095 GOS131095:GOY131095 GYO131095:GYU131095 HIK131095:HIQ131095 HSG131095:HSM131095 ICC131095:ICI131095 ILY131095:IME131095 IVU131095:IWA131095 JFQ131095:JFW131095 JPM131095:JPS131095 JZI131095:JZO131095 KJE131095:KJK131095 KTA131095:KTG131095 LCW131095:LDC131095 LMS131095:LMY131095 LWO131095:LWU131095 MGK131095:MGQ131095 MQG131095:MQM131095 NAC131095:NAI131095 NJY131095:NKE131095 NTU131095:NUA131095 ODQ131095:ODW131095 ONM131095:ONS131095 OXI131095:OXO131095 PHE131095:PHK131095 PRA131095:PRG131095 QAW131095:QBC131095 QKS131095:QKY131095 QUO131095:QUU131095 REK131095:REQ131095 ROG131095:ROM131095 RYC131095:RYI131095 SHY131095:SIE131095 SRU131095:SSA131095 TBQ131095:TBW131095 TLM131095:TLS131095 TVI131095:TVO131095 UFE131095:UFK131095 UPA131095:UPG131095 UYW131095:UZC131095 VIS131095:VIY131095 VSO131095:VSU131095 WCK131095:WCQ131095 WMG131095:WMM131095 WWC131095:WWI131095 JQ196631:JW196631 TM196631:TS196631 ADI196631:ADO196631 ANE196631:ANK196631 AXA196631:AXG196631 BGW196631:BHC196631 BQS196631:BQY196631 CAO196631:CAU196631 CKK196631:CKQ196631 CUG196631:CUM196631 DEC196631:DEI196631 DNY196631:DOE196631 DXU196631:DYA196631 EHQ196631:EHW196631 ERM196631:ERS196631 FBI196631:FBO196631 FLE196631:FLK196631 FVA196631:FVG196631 GEW196631:GFC196631 GOS196631:GOY196631 GYO196631:GYU196631 HIK196631:HIQ196631 HSG196631:HSM196631 ICC196631:ICI196631 ILY196631:IME196631 IVU196631:IWA196631 JFQ196631:JFW196631 JPM196631:JPS196631 JZI196631:JZO196631 KJE196631:KJK196631 KTA196631:KTG196631 LCW196631:LDC196631 LMS196631:LMY196631 LWO196631:LWU196631 MGK196631:MGQ196631 MQG196631:MQM196631 NAC196631:NAI196631 NJY196631:NKE196631 NTU196631:NUA196631 ODQ196631:ODW196631 ONM196631:ONS196631 OXI196631:OXO196631 PHE196631:PHK196631 PRA196631:PRG196631 QAW196631:QBC196631 QKS196631:QKY196631 QUO196631:QUU196631 REK196631:REQ196631 ROG196631:ROM196631 RYC196631:RYI196631 SHY196631:SIE196631 SRU196631:SSA196631 TBQ196631:TBW196631 TLM196631:TLS196631 TVI196631:TVO196631 UFE196631:UFK196631 UPA196631:UPG196631 UYW196631:UZC196631 VIS196631:VIY196631 VSO196631:VSU196631 WCK196631:WCQ196631 WMG196631:WMM196631 WWC196631:WWI196631 JQ262167:JW262167 TM262167:TS262167 ADI262167:ADO262167 ANE262167:ANK262167 AXA262167:AXG262167 BGW262167:BHC262167 BQS262167:BQY262167 CAO262167:CAU262167 CKK262167:CKQ262167 CUG262167:CUM262167 DEC262167:DEI262167 DNY262167:DOE262167 DXU262167:DYA262167 EHQ262167:EHW262167 ERM262167:ERS262167 FBI262167:FBO262167 FLE262167:FLK262167 FVA262167:FVG262167 GEW262167:GFC262167 GOS262167:GOY262167 GYO262167:GYU262167 HIK262167:HIQ262167 HSG262167:HSM262167 ICC262167:ICI262167 ILY262167:IME262167 IVU262167:IWA262167 JFQ262167:JFW262167 JPM262167:JPS262167 JZI262167:JZO262167 KJE262167:KJK262167 KTA262167:KTG262167 LCW262167:LDC262167 LMS262167:LMY262167 LWO262167:LWU262167 MGK262167:MGQ262167 MQG262167:MQM262167 NAC262167:NAI262167 NJY262167:NKE262167 NTU262167:NUA262167 ODQ262167:ODW262167 ONM262167:ONS262167 OXI262167:OXO262167 PHE262167:PHK262167 PRA262167:PRG262167 QAW262167:QBC262167 QKS262167:QKY262167 QUO262167:QUU262167 REK262167:REQ262167 ROG262167:ROM262167 RYC262167:RYI262167 SHY262167:SIE262167 SRU262167:SSA262167 TBQ262167:TBW262167 TLM262167:TLS262167 TVI262167:TVO262167 UFE262167:UFK262167 UPA262167:UPG262167 UYW262167:UZC262167 VIS262167:VIY262167 VSO262167:VSU262167 WCK262167:WCQ262167 WMG262167:WMM262167 WWC262167:WWI262167 JQ327703:JW327703 TM327703:TS327703 ADI327703:ADO327703 ANE327703:ANK327703 AXA327703:AXG327703 BGW327703:BHC327703 BQS327703:BQY327703 CAO327703:CAU327703 CKK327703:CKQ327703 CUG327703:CUM327703 DEC327703:DEI327703 DNY327703:DOE327703 DXU327703:DYA327703 EHQ327703:EHW327703 ERM327703:ERS327703 FBI327703:FBO327703 FLE327703:FLK327703 FVA327703:FVG327703 GEW327703:GFC327703 GOS327703:GOY327703 GYO327703:GYU327703 HIK327703:HIQ327703 HSG327703:HSM327703 ICC327703:ICI327703 ILY327703:IME327703 IVU327703:IWA327703 JFQ327703:JFW327703 JPM327703:JPS327703 JZI327703:JZO327703 KJE327703:KJK327703 KTA327703:KTG327703 LCW327703:LDC327703 LMS327703:LMY327703 LWO327703:LWU327703 MGK327703:MGQ327703 MQG327703:MQM327703 NAC327703:NAI327703 NJY327703:NKE327703 NTU327703:NUA327703 ODQ327703:ODW327703 ONM327703:ONS327703 OXI327703:OXO327703 PHE327703:PHK327703 PRA327703:PRG327703 QAW327703:QBC327703 QKS327703:QKY327703 QUO327703:QUU327703 REK327703:REQ327703 ROG327703:ROM327703 RYC327703:RYI327703 SHY327703:SIE327703 SRU327703:SSA327703 TBQ327703:TBW327703 TLM327703:TLS327703 TVI327703:TVO327703 UFE327703:UFK327703 UPA327703:UPG327703 UYW327703:UZC327703 VIS327703:VIY327703 VSO327703:VSU327703 WCK327703:WCQ327703 WMG327703:WMM327703 WWC327703:WWI327703 JQ393239:JW393239 TM393239:TS393239 ADI393239:ADO393239 ANE393239:ANK393239 AXA393239:AXG393239 BGW393239:BHC393239 BQS393239:BQY393239 CAO393239:CAU393239 CKK393239:CKQ393239 CUG393239:CUM393239 DEC393239:DEI393239 DNY393239:DOE393239 DXU393239:DYA393239 EHQ393239:EHW393239 ERM393239:ERS393239 FBI393239:FBO393239 FLE393239:FLK393239 FVA393239:FVG393239 GEW393239:GFC393239 GOS393239:GOY393239 GYO393239:GYU393239 HIK393239:HIQ393239 HSG393239:HSM393239 ICC393239:ICI393239 ILY393239:IME393239 IVU393239:IWA393239 JFQ393239:JFW393239 JPM393239:JPS393239 JZI393239:JZO393239 KJE393239:KJK393239 KTA393239:KTG393239 LCW393239:LDC393239 LMS393239:LMY393239 LWO393239:LWU393239 MGK393239:MGQ393239 MQG393239:MQM393239 NAC393239:NAI393239 NJY393239:NKE393239 NTU393239:NUA393239 ODQ393239:ODW393239 ONM393239:ONS393239 OXI393239:OXO393239 PHE393239:PHK393239 PRA393239:PRG393239 QAW393239:QBC393239 QKS393239:QKY393239 QUO393239:QUU393239 REK393239:REQ393239 ROG393239:ROM393239 RYC393239:RYI393239 SHY393239:SIE393239 SRU393239:SSA393239 TBQ393239:TBW393239 TLM393239:TLS393239 TVI393239:TVO393239 UFE393239:UFK393239 UPA393239:UPG393239 UYW393239:UZC393239 VIS393239:VIY393239 VSO393239:VSU393239 WCK393239:WCQ393239 WMG393239:WMM393239 WWC393239:WWI393239 JQ458775:JW458775 TM458775:TS458775 ADI458775:ADO458775 ANE458775:ANK458775 AXA458775:AXG458775 BGW458775:BHC458775 BQS458775:BQY458775 CAO458775:CAU458775 CKK458775:CKQ458775 CUG458775:CUM458775 DEC458775:DEI458775 DNY458775:DOE458775 DXU458775:DYA458775 EHQ458775:EHW458775 ERM458775:ERS458775 FBI458775:FBO458775 FLE458775:FLK458775 FVA458775:FVG458775 GEW458775:GFC458775 GOS458775:GOY458775 GYO458775:GYU458775 HIK458775:HIQ458775 HSG458775:HSM458775 ICC458775:ICI458775 ILY458775:IME458775 IVU458775:IWA458775 JFQ458775:JFW458775 JPM458775:JPS458775 JZI458775:JZO458775 KJE458775:KJK458775 KTA458775:KTG458775 LCW458775:LDC458775 LMS458775:LMY458775 LWO458775:LWU458775 MGK458775:MGQ458775 MQG458775:MQM458775 NAC458775:NAI458775 NJY458775:NKE458775 NTU458775:NUA458775 ODQ458775:ODW458775 ONM458775:ONS458775 OXI458775:OXO458775 PHE458775:PHK458775 PRA458775:PRG458775 QAW458775:QBC458775 QKS458775:QKY458775 QUO458775:QUU458775 REK458775:REQ458775 ROG458775:ROM458775 RYC458775:RYI458775 SHY458775:SIE458775 SRU458775:SSA458775 TBQ458775:TBW458775 TLM458775:TLS458775 TVI458775:TVO458775 UFE458775:UFK458775 UPA458775:UPG458775 UYW458775:UZC458775 VIS458775:VIY458775 VSO458775:VSU458775 WCK458775:WCQ458775 WMG458775:WMM458775 WWC458775:WWI458775 JQ524311:JW524311 TM524311:TS524311 ADI524311:ADO524311 ANE524311:ANK524311 AXA524311:AXG524311 BGW524311:BHC524311 BQS524311:BQY524311 CAO524311:CAU524311 CKK524311:CKQ524311 CUG524311:CUM524311 DEC524311:DEI524311 DNY524311:DOE524311 DXU524311:DYA524311 EHQ524311:EHW524311 ERM524311:ERS524311 FBI524311:FBO524311 FLE524311:FLK524311 FVA524311:FVG524311 GEW524311:GFC524311 GOS524311:GOY524311 GYO524311:GYU524311 HIK524311:HIQ524311 HSG524311:HSM524311 ICC524311:ICI524311 ILY524311:IME524311 IVU524311:IWA524311 JFQ524311:JFW524311 JPM524311:JPS524311 JZI524311:JZO524311 KJE524311:KJK524311 KTA524311:KTG524311 LCW524311:LDC524311 LMS524311:LMY524311 LWO524311:LWU524311 MGK524311:MGQ524311 MQG524311:MQM524311 NAC524311:NAI524311 NJY524311:NKE524311 NTU524311:NUA524311 ODQ524311:ODW524311 ONM524311:ONS524311 OXI524311:OXO524311 PHE524311:PHK524311 PRA524311:PRG524311 QAW524311:QBC524311 QKS524311:QKY524311 QUO524311:QUU524311 REK524311:REQ524311 ROG524311:ROM524311 RYC524311:RYI524311 SHY524311:SIE524311 SRU524311:SSA524311 TBQ524311:TBW524311 TLM524311:TLS524311 TVI524311:TVO524311 UFE524311:UFK524311 UPA524311:UPG524311 UYW524311:UZC524311 VIS524311:VIY524311 VSO524311:VSU524311 WCK524311:WCQ524311 WMG524311:WMM524311 WWC524311:WWI524311 JQ589847:JW589847 TM589847:TS589847 ADI589847:ADO589847 ANE589847:ANK589847 AXA589847:AXG589847 BGW589847:BHC589847 BQS589847:BQY589847 CAO589847:CAU589847 CKK589847:CKQ589847 CUG589847:CUM589847 DEC589847:DEI589847 DNY589847:DOE589847 DXU589847:DYA589847 EHQ589847:EHW589847 ERM589847:ERS589847 FBI589847:FBO589847 FLE589847:FLK589847 FVA589847:FVG589847 GEW589847:GFC589847 GOS589847:GOY589847 GYO589847:GYU589847 HIK589847:HIQ589847 HSG589847:HSM589847 ICC589847:ICI589847 ILY589847:IME589847 IVU589847:IWA589847 JFQ589847:JFW589847 JPM589847:JPS589847 JZI589847:JZO589847 KJE589847:KJK589847 KTA589847:KTG589847 LCW589847:LDC589847 LMS589847:LMY589847 LWO589847:LWU589847 MGK589847:MGQ589847 MQG589847:MQM589847 NAC589847:NAI589847 NJY589847:NKE589847 NTU589847:NUA589847 ODQ589847:ODW589847 ONM589847:ONS589847 OXI589847:OXO589847 PHE589847:PHK589847 PRA589847:PRG589847 QAW589847:QBC589847 QKS589847:QKY589847 QUO589847:QUU589847 REK589847:REQ589847 ROG589847:ROM589847 RYC589847:RYI589847 SHY589847:SIE589847 SRU589847:SSA589847 TBQ589847:TBW589847 TLM589847:TLS589847 TVI589847:TVO589847 UFE589847:UFK589847 UPA589847:UPG589847 UYW589847:UZC589847 VIS589847:VIY589847 VSO589847:VSU589847 WCK589847:WCQ589847 WMG589847:WMM589847 WWC589847:WWI589847 JQ655383:JW655383 TM655383:TS655383 ADI655383:ADO655383 ANE655383:ANK655383 AXA655383:AXG655383 BGW655383:BHC655383 BQS655383:BQY655383 CAO655383:CAU655383 CKK655383:CKQ655383 CUG655383:CUM655383 DEC655383:DEI655383 DNY655383:DOE655383 DXU655383:DYA655383 EHQ655383:EHW655383 ERM655383:ERS655383 FBI655383:FBO655383 FLE655383:FLK655383 FVA655383:FVG655383 GEW655383:GFC655383 GOS655383:GOY655383 GYO655383:GYU655383 HIK655383:HIQ655383 HSG655383:HSM655383 ICC655383:ICI655383 ILY655383:IME655383 IVU655383:IWA655383 JFQ655383:JFW655383 JPM655383:JPS655383 JZI655383:JZO655383 KJE655383:KJK655383 KTA655383:KTG655383 LCW655383:LDC655383 LMS655383:LMY655383 LWO655383:LWU655383 MGK655383:MGQ655383 MQG655383:MQM655383 NAC655383:NAI655383 NJY655383:NKE655383 NTU655383:NUA655383 ODQ655383:ODW655383 ONM655383:ONS655383 OXI655383:OXO655383 PHE655383:PHK655383 PRA655383:PRG655383 QAW655383:QBC655383 QKS655383:QKY655383 QUO655383:QUU655383 REK655383:REQ655383 ROG655383:ROM655383 RYC655383:RYI655383 SHY655383:SIE655383 SRU655383:SSA655383 TBQ655383:TBW655383 TLM655383:TLS655383 TVI655383:TVO655383 UFE655383:UFK655383 UPA655383:UPG655383 UYW655383:UZC655383 VIS655383:VIY655383 VSO655383:VSU655383 WCK655383:WCQ655383 WMG655383:WMM655383 WWC655383:WWI655383 JQ720919:JW720919 TM720919:TS720919 ADI720919:ADO720919 ANE720919:ANK720919 AXA720919:AXG720919 BGW720919:BHC720919 BQS720919:BQY720919 CAO720919:CAU720919 CKK720919:CKQ720919 CUG720919:CUM720919 DEC720919:DEI720919 DNY720919:DOE720919 DXU720919:DYA720919 EHQ720919:EHW720919 ERM720919:ERS720919 FBI720919:FBO720919 FLE720919:FLK720919 FVA720919:FVG720919 GEW720919:GFC720919 GOS720919:GOY720919 GYO720919:GYU720919 HIK720919:HIQ720919 HSG720919:HSM720919 ICC720919:ICI720919 ILY720919:IME720919 IVU720919:IWA720919 JFQ720919:JFW720919 JPM720919:JPS720919 JZI720919:JZO720919 KJE720919:KJK720919 KTA720919:KTG720919 LCW720919:LDC720919 LMS720919:LMY720919 LWO720919:LWU720919 MGK720919:MGQ720919 MQG720919:MQM720919 NAC720919:NAI720919 NJY720919:NKE720919 NTU720919:NUA720919 ODQ720919:ODW720919 ONM720919:ONS720919 OXI720919:OXO720919 PHE720919:PHK720919 PRA720919:PRG720919 QAW720919:QBC720919 QKS720919:QKY720919 QUO720919:QUU720919 REK720919:REQ720919 ROG720919:ROM720919 RYC720919:RYI720919 SHY720919:SIE720919 SRU720919:SSA720919 TBQ720919:TBW720919 TLM720919:TLS720919 TVI720919:TVO720919 UFE720919:UFK720919 UPA720919:UPG720919 UYW720919:UZC720919 VIS720919:VIY720919 VSO720919:VSU720919 WCK720919:WCQ720919 WMG720919:WMM720919 WWC720919:WWI720919 JQ786455:JW786455 TM786455:TS786455 ADI786455:ADO786455 ANE786455:ANK786455 AXA786455:AXG786455 BGW786455:BHC786455 BQS786455:BQY786455 CAO786455:CAU786455 CKK786455:CKQ786455 CUG786455:CUM786455 DEC786455:DEI786455 DNY786455:DOE786455 DXU786455:DYA786455 EHQ786455:EHW786455 ERM786455:ERS786455 FBI786455:FBO786455 FLE786455:FLK786455 FVA786455:FVG786455 GEW786455:GFC786455 GOS786455:GOY786455 GYO786455:GYU786455 HIK786455:HIQ786455 HSG786455:HSM786455 ICC786455:ICI786455 ILY786455:IME786455 IVU786455:IWA786455 JFQ786455:JFW786455 JPM786455:JPS786455 JZI786455:JZO786455 KJE786455:KJK786455 KTA786455:KTG786455 LCW786455:LDC786455 LMS786455:LMY786455 LWO786455:LWU786455 MGK786455:MGQ786455 MQG786455:MQM786455 NAC786455:NAI786455 NJY786455:NKE786455 NTU786455:NUA786455 ODQ786455:ODW786455 ONM786455:ONS786455 OXI786455:OXO786455 PHE786455:PHK786455 PRA786455:PRG786455 QAW786455:QBC786455 QKS786455:QKY786455 QUO786455:QUU786455 REK786455:REQ786455 ROG786455:ROM786455 RYC786455:RYI786455 SHY786455:SIE786455 SRU786455:SSA786455 TBQ786455:TBW786455 TLM786455:TLS786455 TVI786455:TVO786455 UFE786455:UFK786455 UPA786455:UPG786455 UYW786455:UZC786455 VIS786455:VIY786455 VSO786455:VSU786455 WCK786455:WCQ786455 WMG786455:WMM786455 WWC786455:WWI786455 JQ851991:JW851991 TM851991:TS851991 ADI851991:ADO851991 ANE851991:ANK851991 AXA851991:AXG851991 BGW851991:BHC851991 BQS851991:BQY851991 CAO851991:CAU851991 CKK851991:CKQ851991 CUG851991:CUM851991 DEC851991:DEI851991 DNY851991:DOE851991 DXU851991:DYA851991 EHQ851991:EHW851991 ERM851991:ERS851991 FBI851991:FBO851991 FLE851991:FLK851991 FVA851991:FVG851991 GEW851991:GFC851991 GOS851991:GOY851991 GYO851991:GYU851991 HIK851991:HIQ851991 HSG851991:HSM851991 ICC851991:ICI851991 ILY851991:IME851991 IVU851991:IWA851991 JFQ851991:JFW851991 JPM851991:JPS851991 JZI851991:JZO851991 KJE851991:KJK851991 KTA851991:KTG851991 LCW851991:LDC851991 LMS851991:LMY851991 LWO851991:LWU851991 MGK851991:MGQ851991 MQG851991:MQM851991 NAC851991:NAI851991 NJY851991:NKE851991 NTU851991:NUA851991 ODQ851991:ODW851991 ONM851991:ONS851991 OXI851991:OXO851991 PHE851991:PHK851991 PRA851991:PRG851991 QAW851991:QBC851991 QKS851991:QKY851991 QUO851991:QUU851991 REK851991:REQ851991 ROG851991:ROM851991 RYC851991:RYI851991 SHY851991:SIE851991 SRU851991:SSA851991 TBQ851991:TBW851991 TLM851991:TLS851991 TVI851991:TVO851991 UFE851991:UFK851991 UPA851991:UPG851991 UYW851991:UZC851991 VIS851991:VIY851991 VSO851991:VSU851991 WCK851991:WCQ851991 WMG851991:WMM851991 WWC851991:WWI851991 JQ917527:JW917527 TM917527:TS917527 ADI917527:ADO917527 ANE917527:ANK917527 AXA917527:AXG917527 BGW917527:BHC917527 BQS917527:BQY917527 CAO917527:CAU917527 CKK917527:CKQ917527 CUG917527:CUM917527 DEC917527:DEI917527 DNY917527:DOE917527 DXU917527:DYA917527 EHQ917527:EHW917527 ERM917527:ERS917527 FBI917527:FBO917527 FLE917527:FLK917527 FVA917527:FVG917527 GEW917527:GFC917527 GOS917527:GOY917527 GYO917527:GYU917527 HIK917527:HIQ917527 HSG917527:HSM917527 ICC917527:ICI917527 ILY917527:IME917527 IVU917527:IWA917527 JFQ917527:JFW917527 JPM917527:JPS917527 JZI917527:JZO917527 KJE917527:KJK917527 KTA917527:KTG917527 LCW917527:LDC917527 LMS917527:LMY917527 LWO917527:LWU917527 MGK917527:MGQ917527 MQG917527:MQM917527 NAC917527:NAI917527 NJY917527:NKE917527 NTU917527:NUA917527 ODQ917527:ODW917527 ONM917527:ONS917527 OXI917527:OXO917527 PHE917527:PHK917527 PRA917527:PRG917527 QAW917527:QBC917527 QKS917527:QKY917527 QUO917527:QUU917527 REK917527:REQ917527 ROG917527:ROM917527 RYC917527:RYI917527 SHY917527:SIE917527 SRU917527:SSA917527 TBQ917527:TBW917527 TLM917527:TLS917527 TVI917527:TVO917527 UFE917527:UFK917527 UPA917527:UPG917527 UYW917527:UZC917527 VIS917527:VIY917527 VSO917527:VSU917527 WCK917527:WCQ917527 WMG917527:WMM917527 WWC917527:WWI917527 JQ983063:JW983063 TM983063:TS983063 ADI983063:ADO983063 ANE983063:ANK983063 AXA983063:AXG983063 BGW983063:BHC983063 BQS983063:BQY983063 CAO983063:CAU983063 CKK983063:CKQ983063 CUG983063:CUM983063 DEC983063:DEI983063 DNY983063:DOE983063 DXU983063:DYA983063 EHQ983063:EHW983063 ERM983063:ERS983063 FBI983063:FBO983063 FLE983063:FLK983063 FVA983063:FVG983063 GEW983063:GFC983063 GOS983063:GOY983063 GYO983063:GYU983063 HIK983063:HIQ983063 HSG983063:HSM983063 ICC983063:ICI983063 ILY983063:IME983063 IVU983063:IWA983063 JFQ983063:JFW983063 JPM983063:JPS983063 JZI983063:JZO983063 KJE983063:KJK983063 KTA983063:KTG983063 LCW983063:LDC983063 LMS983063:LMY983063 LWO983063:LWU983063 MGK983063:MGQ983063 MQG983063:MQM983063 NAC983063:NAI983063 NJY983063:NKE983063 NTU983063:NUA983063 ODQ983063:ODW983063 ONM983063:ONS983063 OXI983063:OXO983063 PHE983063:PHK983063 PRA983063:PRG983063 QAW983063:QBC983063 QKS983063:QKY983063 QUO983063:QUU983063 REK983063:REQ983063 ROG983063:ROM983063 RYC983063:RYI983063 SHY983063:SIE983063 SRU983063:SSA983063 TBQ983063:TBW983063 TLM983063:TLS983063 TVI983063:TVO983063 UFE983063:UFK983063 UPA983063:UPG983063 UYW983063:UZC983063 VIS983063:VIY983063 VSO983063:VSU983063 WCK983063:WCQ983063 WMG983063:WMM983063 WWC983063:WWI983063 JQ65561:JW65561 TM65561:TS65561 ADI65561:ADO65561 ANE65561:ANK65561 AXA65561:AXG65561 BGW65561:BHC65561 BQS65561:BQY65561 CAO65561:CAU65561 CKK65561:CKQ65561 CUG65561:CUM65561 DEC65561:DEI65561 DNY65561:DOE65561 DXU65561:DYA65561 EHQ65561:EHW65561 ERM65561:ERS65561 FBI65561:FBO65561 FLE65561:FLK65561 FVA65561:FVG65561 GEW65561:GFC65561 GOS65561:GOY65561 GYO65561:GYU65561 HIK65561:HIQ65561 HSG65561:HSM65561 ICC65561:ICI65561 ILY65561:IME65561 IVU65561:IWA65561 JFQ65561:JFW65561 JPM65561:JPS65561 JZI65561:JZO65561 KJE65561:KJK65561 KTA65561:KTG65561 LCW65561:LDC65561 LMS65561:LMY65561 LWO65561:LWU65561 MGK65561:MGQ65561 MQG65561:MQM65561 NAC65561:NAI65561 NJY65561:NKE65561 NTU65561:NUA65561 ODQ65561:ODW65561 ONM65561:ONS65561 OXI65561:OXO65561 PHE65561:PHK65561 PRA65561:PRG65561 QAW65561:QBC65561 QKS65561:QKY65561 QUO65561:QUU65561 REK65561:REQ65561 ROG65561:ROM65561 RYC65561:RYI65561 SHY65561:SIE65561 SRU65561:SSA65561 TBQ65561:TBW65561 TLM65561:TLS65561 TVI65561:TVO65561 UFE65561:UFK65561 UPA65561:UPG65561 UYW65561:UZC65561 VIS65561:VIY65561 VSO65561:VSU65561 WCK65561:WCQ65561 WMG65561:WMM65561 WWC65561:WWI65561 JQ131097:JW131097 TM131097:TS131097 ADI131097:ADO131097 ANE131097:ANK131097 AXA131097:AXG131097 BGW131097:BHC131097 BQS131097:BQY131097 CAO131097:CAU131097 CKK131097:CKQ131097 CUG131097:CUM131097 DEC131097:DEI131097 DNY131097:DOE131097 DXU131097:DYA131097 EHQ131097:EHW131097 ERM131097:ERS131097 FBI131097:FBO131097 FLE131097:FLK131097 FVA131097:FVG131097 GEW131097:GFC131097 GOS131097:GOY131097 GYO131097:GYU131097 HIK131097:HIQ131097 HSG131097:HSM131097 ICC131097:ICI131097 ILY131097:IME131097 IVU131097:IWA131097 JFQ131097:JFW131097 JPM131097:JPS131097 JZI131097:JZO131097 KJE131097:KJK131097 KTA131097:KTG131097 LCW131097:LDC131097 LMS131097:LMY131097 LWO131097:LWU131097 MGK131097:MGQ131097 MQG131097:MQM131097 NAC131097:NAI131097 NJY131097:NKE131097 NTU131097:NUA131097 ODQ131097:ODW131097 ONM131097:ONS131097 OXI131097:OXO131097 PHE131097:PHK131097 PRA131097:PRG131097 QAW131097:QBC131097 QKS131097:QKY131097 QUO131097:QUU131097 REK131097:REQ131097 ROG131097:ROM131097 RYC131097:RYI131097 SHY131097:SIE131097 SRU131097:SSA131097 TBQ131097:TBW131097 TLM131097:TLS131097 TVI131097:TVO131097 UFE131097:UFK131097 UPA131097:UPG131097 UYW131097:UZC131097 VIS131097:VIY131097 VSO131097:VSU131097 WCK131097:WCQ131097 WMG131097:WMM131097 WWC131097:WWI131097 JQ196633:JW196633 TM196633:TS196633 ADI196633:ADO196633 ANE196633:ANK196633 AXA196633:AXG196633 BGW196633:BHC196633 BQS196633:BQY196633 CAO196633:CAU196633 CKK196633:CKQ196633 CUG196633:CUM196633 DEC196633:DEI196633 DNY196633:DOE196633 DXU196633:DYA196633 EHQ196633:EHW196633 ERM196633:ERS196633 FBI196633:FBO196633 FLE196633:FLK196633 FVA196633:FVG196633 GEW196633:GFC196633 GOS196633:GOY196633 GYO196633:GYU196633 HIK196633:HIQ196633 HSG196633:HSM196633 ICC196633:ICI196633 ILY196633:IME196633 IVU196633:IWA196633 JFQ196633:JFW196633 JPM196633:JPS196633 JZI196633:JZO196633 KJE196633:KJK196633 KTA196633:KTG196633 LCW196633:LDC196633 LMS196633:LMY196633 LWO196633:LWU196633 MGK196633:MGQ196633 MQG196633:MQM196633 NAC196633:NAI196633 NJY196633:NKE196633 NTU196633:NUA196633 ODQ196633:ODW196633 ONM196633:ONS196633 OXI196633:OXO196633 PHE196633:PHK196633 PRA196633:PRG196633 QAW196633:QBC196633 QKS196633:QKY196633 QUO196633:QUU196633 REK196633:REQ196633 ROG196633:ROM196633 RYC196633:RYI196633 SHY196633:SIE196633 SRU196633:SSA196633 TBQ196633:TBW196633 TLM196633:TLS196633 TVI196633:TVO196633 UFE196633:UFK196633 UPA196633:UPG196633 UYW196633:UZC196633 VIS196633:VIY196633 VSO196633:VSU196633 WCK196633:WCQ196633 WMG196633:WMM196633 WWC196633:WWI196633 JQ262169:JW262169 TM262169:TS262169 ADI262169:ADO262169 ANE262169:ANK262169 AXA262169:AXG262169 BGW262169:BHC262169 BQS262169:BQY262169 CAO262169:CAU262169 CKK262169:CKQ262169 CUG262169:CUM262169 DEC262169:DEI262169 DNY262169:DOE262169 DXU262169:DYA262169 EHQ262169:EHW262169 ERM262169:ERS262169 FBI262169:FBO262169 FLE262169:FLK262169 FVA262169:FVG262169 GEW262169:GFC262169 GOS262169:GOY262169 GYO262169:GYU262169 HIK262169:HIQ262169 HSG262169:HSM262169 ICC262169:ICI262169 ILY262169:IME262169 IVU262169:IWA262169 JFQ262169:JFW262169 JPM262169:JPS262169 JZI262169:JZO262169 KJE262169:KJK262169 KTA262169:KTG262169 LCW262169:LDC262169 LMS262169:LMY262169 LWO262169:LWU262169 MGK262169:MGQ262169 MQG262169:MQM262169 NAC262169:NAI262169 NJY262169:NKE262169 NTU262169:NUA262169 ODQ262169:ODW262169 ONM262169:ONS262169 OXI262169:OXO262169 PHE262169:PHK262169 PRA262169:PRG262169 QAW262169:QBC262169 QKS262169:QKY262169 QUO262169:QUU262169 REK262169:REQ262169 ROG262169:ROM262169 RYC262169:RYI262169 SHY262169:SIE262169 SRU262169:SSA262169 TBQ262169:TBW262169 TLM262169:TLS262169 TVI262169:TVO262169 UFE262169:UFK262169 UPA262169:UPG262169 UYW262169:UZC262169 VIS262169:VIY262169 VSO262169:VSU262169 WCK262169:WCQ262169 WMG262169:WMM262169 WWC262169:WWI262169 JQ327705:JW327705 TM327705:TS327705 ADI327705:ADO327705 ANE327705:ANK327705 AXA327705:AXG327705 BGW327705:BHC327705 BQS327705:BQY327705 CAO327705:CAU327705 CKK327705:CKQ327705 CUG327705:CUM327705 DEC327705:DEI327705 DNY327705:DOE327705 DXU327705:DYA327705 EHQ327705:EHW327705 ERM327705:ERS327705 FBI327705:FBO327705 FLE327705:FLK327705 FVA327705:FVG327705 GEW327705:GFC327705 GOS327705:GOY327705 GYO327705:GYU327705 HIK327705:HIQ327705 HSG327705:HSM327705 ICC327705:ICI327705 ILY327705:IME327705 IVU327705:IWA327705 JFQ327705:JFW327705 JPM327705:JPS327705 JZI327705:JZO327705 KJE327705:KJK327705 KTA327705:KTG327705 LCW327705:LDC327705 LMS327705:LMY327705 LWO327705:LWU327705 MGK327705:MGQ327705 MQG327705:MQM327705 NAC327705:NAI327705 NJY327705:NKE327705 NTU327705:NUA327705 ODQ327705:ODW327705 ONM327705:ONS327705 OXI327705:OXO327705 PHE327705:PHK327705 PRA327705:PRG327705 QAW327705:QBC327705 QKS327705:QKY327705 QUO327705:QUU327705 REK327705:REQ327705 ROG327705:ROM327705 RYC327705:RYI327705 SHY327705:SIE327705 SRU327705:SSA327705 TBQ327705:TBW327705 TLM327705:TLS327705 TVI327705:TVO327705 UFE327705:UFK327705 UPA327705:UPG327705 UYW327705:UZC327705 VIS327705:VIY327705 VSO327705:VSU327705 WCK327705:WCQ327705 WMG327705:WMM327705 WWC327705:WWI327705 JQ393241:JW393241 TM393241:TS393241 ADI393241:ADO393241 ANE393241:ANK393241 AXA393241:AXG393241 BGW393241:BHC393241 BQS393241:BQY393241 CAO393241:CAU393241 CKK393241:CKQ393241 CUG393241:CUM393241 DEC393241:DEI393241 DNY393241:DOE393241 DXU393241:DYA393241 EHQ393241:EHW393241 ERM393241:ERS393241 FBI393241:FBO393241 FLE393241:FLK393241 FVA393241:FVG393241 GEW393241:GFC393241 GOS393241:GOY393241 GYO393241:GYU393241 HIK393241:HIQ393241 HSG393241:HSM393241 ICC393241:ICI393241 ILY393241:IME393241 IVU393241:IWA393241 JFQ393241:JFW393241 JPM393241:JPS393241 JZI393241:JZO393241 KJE393241:KJK393241 KTA393241:KTG393241 LCW393241:LDC393241 LMS393241:LMY393241 LWO393241:LWU393241 MGK393241:MGQ393241 MQG393241:MQM393241 NAC393241:NAI393241 NJY393241:NKE393241 NTU393241:NUA393241 ODQ393241:ODW393241 ONM393241:ONS393241 OXI393241:OXO393241 PHE393241:PHK393241 PRA393241:PRG393241 QAW393241:QBC393241 QKS393241:QKY393241 QUO393241:QUU393241 REK393241:REQ393241 ROG393241:ROM393241 RYC393241:RYI393241 SHY393241:SIE393241 SRU393241:SSA393241 TBQ393241:TBW393241 TLM393241:TLS393241 TVI393241:TVO393241 UFE393241:UFK393241 UPA393241:UPG393241 UYW393241:UZC393241 VIS393241:VIY393241 VSO393241:VSU393241 WCK393241:WCQ393241 WMG393241:WMM393241 WWC393241:WWI393241 JQ458777:JW458777 TM458777:TS458777 ADI458777:ADO458777 ANE458777:ANK458777 AXA458777:AXG458777 BGW458777:BHC458777 BQS458777:BQY458777 CAO458777:CAU458777 CKK458777:CKQ458777 CUG458777:CUM458777 DEC458777:DEI458777 DNY458777:DOE458777 DXU458777:DYA458777 EHQ458777:EHW458777 ERM458777:ERS458777 FBI458777:FBO458777 FLE458777:FLK458777 FVA458777:FVG458777 GEW458777:GFC458777 GOS458777:GOY458777 GYO458777:GYU458777 HIK458777:HIQ458777 HSG458777:HSM458777 ICC458777:ICI458777 ILY458777:IME458777 IVU458777:IWA458777 JFQ458777:JFW458777 JPM458777:JPS458777 JZI458777:JZO458777 KJE458777:KJK458777 KTA458777:KTG458777 LCW458777:LDC458777 LMS458777:LMY458777 LWO458777:LWU458777 MGK458777:MGQ458777 MQG458777:MQM458777 NAC458777:NAI458777 NJY458777:NKE458777 NTU458777:NUA458777 ODQ458777:ODW458777 ONM458777:ONS458777 OXI458777:OXO458777 PHE458777:PHK458777 PRA458777:PRG458777 QAW458777:QBC458777 QKS458777:QKY458777 QUO458777:QUU458777 REK458777:REQ458777 ROG458777:ROM458777 RYC458777:RYI458777 SHY458777:SIE458777 SRU458777:SSA458777 TBQ458777:TBW458777 TLM458777:TLS458777 TVI458777:TVO458777 UFE458777:UFK458777 UPA458777:UPG458777 UYW458777:UZC458777 VIS458777:VIY458777 VSO458777:VSU458777 WCK458777:WCQ458777 WMG458777:WMM458777 WWC458777:WWI458777 JQ524313:JW524313 TM524313:TS524313 ADI524313:ADO524313 ANE524313:ANK524313 AXA524313:AXG524313 BGW524313:BHC524313 BQS524313:BQY524313 CAO524313:CAU524313 CKK524313:CKQ524313 CUG524313:CUM524313 DEC524313:DEI524313 DNY524313:DOE524313 DXU524313:DYA524313 EHQ524313:EHW524313 ERM524313:ERS524313 FBI524313:FBO524313 FLE524313:FLK524313 FVA524313:FVG524313 GEW524313:GFC524313 GOS524313:GOY524313 GYO524313:GYU524313 HIK524313:HIQ524313 HSG524313:HSM524313 ICC524313:ICI524313 ILY524313:IME524313 IVU524313:IWA524313 JFQ524313:JFW524313 JPM524313:JPS524313 JZI524313:JZO524313 KJE524313:KJK524313 KTA524313:KTG524313 LCW524313:LDC524313 LMS524313:LMY524313 LWO524313:LWU524313 MGK524313:MGQ524313 MQG524313:MQM524313 NAC524313:NAI524313 NJY524313:NKE524313 NTU524313:NUA524313 ODQ524313:ODW524313 ONM524313:ONS524313 OXI524313:OXO524313 PHE524313:PHK524313 PRA524313:PRG524313 QAW524313:QBC524313 QKS524313:QKY524313 QUO524313:QUU524313 REK524313:REQ524313 ROG524313:ROM524313 RYC524313:RYI524313 SHY524313:SIE524313 SRU524313:SSA524313 TBQ524313:TBW524313 TLM524313:TLS524313 TVI524313:TVO524313 UFE524313:UFK524313 UPA524313:UPG524313 UYW524313:UZC524313 VIS524313:VIY524313 VSO524313:VSU524313 WCK524313:WCQ524313 WMG524313:WMM524313 WWC524313:WWI524313 JQ589849:JW589849 TM589849:TS589849 ADI589849:ADO589849 ANE589849:ANK589849 AXA589849:AXG589849 BGW589849:BHC589849 BQS589849:BQY589849 CAO589849:CAU589849 CKK589849:CKQ589849 CUG589849:CUM589849 DEC589849:DEI589849 DNY589849:DOE589849 DXU589849:DYA589849 EHQ589849:EHW589849 ERM589849:ERS589849 FBI589849:FBO589849 FLE589849:FLK589849 FVA589849:FVG589849 GEW589849:GFC589849 GOS589849:GOY589849 GYO589849:GYU589849 HIK589849:HIQ589849 HSG589849:HSM589849 ICC589849:ICI589849 ILY589849:IME589849 IVU589849:IWA589849 JFQ589849:JFW589849 JPM589849:JPS589849 JZI589849:JZO589849 KJE589849:KJK589849 KTA589849:KTG589849 LCW589849:LDC589849 LMS589849:LMY589849 LWO589849:LWU589849 MGK589849:MGQ589849 MQG589849:MQM589849 NAC589849:NAI589849 NJY589849:NKE589849 NTU589849:NUA589849 ODQ589849:ODW589849 ONM589849:ONS589849 OXI589849:OXO589849 PHE589849:PHK589849 PRA589849:PRG589849 QAW589849:QBC589849 QKS589849:QKY589849 QUO589849:QUU589849 REK589849:REQ589849 ROG589849:ROM589849 RYC589849:RYI589849 SHY589849:SIE589849 SRU589849:SSA589849 TBQ589849:TBW589849 TLM589849:TLS589849 TVI589849:TVO589849 UFE589849:UFK589849 UPA589849:UPG589849 UYW589849:UZC589849 VIS589849:VIY589849 VSO589849:VSU589849 WCK589849:WCQ589849 WMG589849:WMM589849 WWC589849:WWI589849 JQ655385:JW655385 TM655385:TS655385 ADI655385:ADO655385 ANE655385:ANK655385 AXA655385:AXG655385 BGW655385:BHC655385 BQS655385:BQY655385 CAO655385:CAU655385 CKK655385:CKQ655385 CUG655385:CUM655385 DEC655385:DEI655385 DNY655385:DOE655385 DXU655385:DYA655385 EHQ655385:EHW655385 ERM655385:ERS655385 FBI655385:FBO655385 FLE655385:FLK655385 FVA655385:FVG655385 GEW655385:GFC655385 GOS655385:GOY655385 GYO655385:GYU655385 HIK655385:HIQ655385 HSG655385:HSM655385 ICC655385:ICI655385 ILY655385:IME655385 IVU655385:IWA655385 JFQ655385:JFW655385 JPM655385:JPS655385 JZI655385:JZO655385 KJE655385:KJK655385 KTA655385:KTG655385 LCW655385:LDC655385 LMS655385:LMY655385 LWO655385:LWU655385 MGK655385:MGQ655385 MQG655385:MQM655385 NAC655385:NAI655385 NJY655385:NKE655385 NTU655385:NUA655385 ODQ655385:ODW655385 ONM655385:ONS655385 OXI655385:OXO655385 PHE655385:PHK655385 PRA655385:PRG655385 QAW655385:QBC655385 QKS655385:QKY655385 QUO655385:QUU655385 REK655385:REQ655385 ROG655385:ROM655385 RYC655385:RYI655385 SHY655385:SIE655385 SRU655385:SSA655385 TBQ655385:TBW655385 TLM655385:TLS655385 TVI655385:TVO655385 UFE655385:UFK655385 UPA655385:UPG655385 UYW655385:UZC655385 VIS655385:VIY655385 VSO655385:VSU655385 WCK655385:WCQ655385 WMG655385:WMM655385 WWC655385:WWI655385 JQ720921:JW720921 TM720921:TS720921 ADI720921:ADO720921 ANE720921:ANK720921 AXA720921:AXG720921 BGW720921:BHC720921 BQS720921:BQY720921 CAO720921:CAU720921 CKK720921:CKQ720921 CUG720921:CUM720921 DEC720921:DEI720921 DNY720921:DOE720921 DXU720921:DYA720921 EHQ720921:EHW720921 ERM720921:ERS720921 FBI720921:FBO720921 FLE720921:FLK720921 FVA720921:FVG720921 GEW720921:GFC720921 GOS720921:GOY720921 GYO720921:GYU720921 HIK720921:HIQ720921 HSG720921:HSM720921 ICC720921:ICI720921 ILY720921:IME720921 IVU720921:IWA720921 JFQ720921:JFW720921 JPM720921:JPS720921 JZI720921:JZO720921 KJE720921:KJK720921 KTA720921:KTG720921 LCW720921:LDC720921 LMS720921:LMY720921 LWO720921:LWU720921 MGK720921:MGQ720921 MQG720921:MQM720921 NAC720921:NAI720921 NJY720921:NKE720921 NTU720921:NUA720921 ODQ720921:ODW720921 ONM720921:ONS720921 OXI720921:OXO720921 PHE720921:PHK720921 PRA720921:PRG720921 QAW720921:QBC720921 QKS720921:QKY720921 QUO720921:QUU720921 REK720921:REQ720921 ROG720921:ROM720921 RYC720921:RYI720921 SHY720921:SIE720921 SRU720921:SSA720921 TBQ720921:TBW720921 TLM720921:TLS720921 TVI720921:TVO720921 UFE720921:UFK720921 UPA720921:UPG720921 UYW720921:UZC720921 VIS720921:VIY720921 VSO720921:VSU720921 WCK720921:WCQ720921 WMG720921:WMM720921 WWC720921:WWI720921 JQ786457:JW786457 TM786457:TS786457 ADI786457:ADO786457 ANE786457:ANK786457 AXA786457:AXG786457 BGW786457:BHC786457 BQS786457:BQY786457 CAO786457:CAU786457 CKK786457:CKQ786457 CUG786457:CUM786457 DEC786457:DEI786457 DNY786457:DOE786457 DXU786457:DYA786457 EHQ786457:EHW786457 ERM786457:ERS786457 FBI786457:FBO786457 FLE786457:FLK786457 FVA786457:FVG786457 GEW786457:GFC786457 GOS786457:GOY786457 GYO786457:GYU786457 HIK786457:HIQ786457 HSG786457:HSM786457 ICC786457:ICI786457 ILY786457:IME786457 IVU786457:IWA786457 JFQ786457:JFW786457 JPM786457:JPS786457 JZI786457:JZO786457 KJE786457:KJK786457 KTA786457:KTG786457 LCW786457:LDC786457 LMS786457:LMY786457 LWO786457:LWU786457 MGK786457:MGQ786457 MQG786457:MQM786457 NAC786457:NAI786457 NJY786457:NKE786457 NTU786457:NUA786457 ODQ786457:ODW786457 ONM786457:ONS786457 OXI786457:OXO786457 PHE786457:PHK786457 PRA786457:PRG786457 QAW786457:QBC786457 QKS786457:QKY786457 QUO786457:QUU786457 REK786457:REQ786457 ROG786457:ROM786457 RYC786457:RYI786457 SHY786457:SIE786457 SRU786457:SSA786457 TBQ786457:TBW786457 TLM786457:TLS786457 TVI786457:TVO786457 UFE786457:UFK786457 UPA786457:UPG786457 UYW786457:UZC786457 VIS786457:VIY786457 VSO786457:VSU786457 WCK786457:WCQ786457 WMG786457:WMM786457 WWC786457:WWI786457 JQ851993:JW851993 TM851993:TS851993 ADI851993:ADO851993 ANE851993:ANK851993 AXA851993:AXG851993 BGW851993:BHC851993 BQS851993:BQY851993 CAO851993:CAU851993 CKK851993:CKQ851993 CUG851993:CUM851993 DEC851993:DEI851993 DNY851993:DOE851993 DXU851993:DYA851993 EHQ851993:EHW851993 ERM851993:ERS851993 FBI851993:FBO851993 FLE851993:FLK851993 FVA851993:FVG851993 GEW851993:GFC851993 GOS851993:GOY851993 GYO851993:GYU851993 HIK851993:HIQ851993 HSG851993:HSM851993 ICC851993:ICI851993 ILY851993:IME851993 IVU851993:IWA851993 JFQ851993:JFW851993 JPM851993:JPS851993 JZI851993:JZO851993 KJE851993:KJK851993 KTA851993:KTG851993 LCW851993:LDC851993 LMS851993:LMY851993 LWO851993:LWU851993 MGK851993:MGQ851993 MQG851993:MQM851993 NAC851993:NAI851993 NJY851993:NKE851993 NTU851993:NUA851993 ODQ851993:ODW851993 ONM851993:ONS851993 OXI851993:OXO851993 PHE851993:PHK851993 PRA851993:PRG851993 QAW851993:QBC851993 QKS851993:QKY851993 QUO851993:QUU851993 REK851993:REQ851993 ROG851993:ROM851993 RYC851993:RYI851993 SHY851993:SIE851993 SRU851993:SSA851993 TBQ851993:TBW851993 TLM851993:TLS851993 TVI851993:TVO851993 UFE851993:UFK851993 UPA851993:UPG851993 UYW851993:UZC851993 VIS851993:VIY851993 VSO851993:VSU851993 WCK851993:WCQ851993 WMG851993:WMM851993 WWC851993:WWI851993 JQ917529:JW917529 TM917529:TS917529 ADI917529:ADO917529 ANE917529:ANK917529 AXA917529:AXG917529 BGW917529:BHC917529 BQS917529:BQY917529 CAO917529:CAU917529 CKK917529:CKQ917529 CUG917529:CUM917529 DEC917529:DEI917529 DNY917529:DOE917529 DXU917529:DYA917529 EHQ917529:EHW917529 ERM917529:ERS917529 FBI917529:FBO917529 FLE917529:FLK917529 FVA917529:FVG917529 GEW917529:GFC917529 GOS917529:GOY917529 GYO917529:GYU917529 HIK917529:HIQ917529 HSG917529:HSM917529 ICC917529:ICI917529 ILY917529:IME917529 IVU917529:IWA917529 JFQ917529:JFW917529 JPM917529:JPS917529 JZI917529:JZO917529 KJE917529:KJK917529 KTA917529:KTG917529 LCW917529:LDC917529 LMS917529:LMY917529 LWO917529:LWU917529 MGK917529:MGQ917529 MQG917529:MQM917529 NAC917529:NAI917529 NJY917529:NKE917529 NTU917529:NUA917529 ODQ917529:ODW917529 ONM917529:ONS917529 OXI917529:OXO917529 PHE917529:PHK917529 PRA917529:PRG917529 QAW917529:QBC917529 QKS917529:QKY917529 QUO917529:QUU917529 REK917529:REQ917529 ROG917529:ROM917529 RYC917529:RYI917529 SHY917529:SIE917529 SRU917529:SSA917529 TBQ917529:TBW917529 TLM917529:TLS917529 TVI917529:TVO917529 UFE917529:UFK917529 UPA917529:UPG917529 UYW917529:UZC917529 VIS917529:VIY917529 VSO917529:VSU917529 WCK917529:WCQ917529 WMG917529:WMM917529 WWC917529:WWI917529 JQ983065:JW983065 TM983065:TS983065 ADI983065:ADO983065 ANE983065:ANK983065 AXA983065:AXG983065 BGW983065:BHC983065 BQS983065:BQY983065 CAO983065:CAU983065 CKK983065:CKQ983065 CUG983065:CUM983065 DEC983065:DEI983065 DNY983065:DOE983065 DXU983065:DYA983065 EHQ983065:EHW983065 ERM983065:ERS983065 FBI983065:FBO983065 FLE983065:FLK983065 FVA983065:FVG983065 GEW983065:GFC983065 GOS983065:GOY983065 GYO983065:GYU983065 HIK983065:HIQ983065 HSG983065:HSM983065 ICC983065:ICI983065 ILY983065:IME983065 IVU983065:IWA983065 JFQ983065:JFW983065 JPM983065:JPS983065 JZI983065:JZO983065 KJE983065:KJK983065 KTA983065:KTG983065 LCW983065:LDC983065 LMS983065:LMY983065 LWO983065:LWU983065 MGK983065:MGQ983065 MQG983065:MQM983065 NAC983065:NAI983065 NJY983065:NKE983065 NTU983065:NUA983065 ODQ983065:ODW983065 ONM983065:ONS983065 OXI983065:OXO983065 PHE983065:PHK983065 PRA983065:PRG983065 QAW983065:QBC983065 QKS983065:QKY983065 QUO983065:QUU983065 REK983065:REQ983065 ROG983065:ROM983065 RYC983065:RYI983065 SHY983065:SIE983065 SRU983065:SSA983065 TBQ983065:TBW983065 TLM983065:TLS983065 TVI983065:TVO983065 UFE983065:UFK983065 UPA983065:UPG983065 UYW983065:UZC983065 VIS983065:VIY983065 VSO983065:VSU983065 WCK983065:WCQ983065 WMG983065:WMM983065 WWC983065:WWI983065 VSE983054:VSS983055 JD19:JU21 SZ19:TQ21 ACV19:ADM21 AMR19:ANI21 AWN19:AXE21 BGJ19:BHA21 BQF19:BQW21 CAB19:CAS21 CJX19:CKO21 CTT19:CUK21 DDP19:DEG21 DNL19:DOC21 DXH19:DXY21 EHD19:EHU21 EQZ19:ERQ21 FAV19:FBM21 FKR19:FLI21 FUN19:FVE21 GEJ19:GFA21 GOF19:GOW21 GYB19:GYS21 HHX19:HIO21 HRT19:HSK21 IBP19:ICG21 ILL19:IMC21 IVH19:IVY21 JFD19:JFU21 JOZ19:JPQ21 JYV19:JZM21 KIR19:KJI21 KSN19:KTE21 LCJ19:LDA21 LMF19:LMW21 LWB19:LWS21 MFX19:MGO21 MPT19:MQK21 MZP19:NAG21 NJL19:NKC21 NTH19:NTY21 ODD19:ODU21 OMZ19:ONQ21 OWV19:OXM21 PGR19:PHI21 PQN19:PRE21 QAJ19:QBA21 QKF19:QKW21 QUB19:QUS21 RDX19:REO21 RNT19:ROK21 RXP19:RYG21 SHL19:SIC21 SRH19:SRY21 TBD19:TBU21 TKZ19:TLQ21 TUV19:TVM21 UER19:UFI21 UON19:UPE21 UYJ19:UZA21 VIF19:VIW21 VSB19:VSS21 WBX19:WCO21 WLT19:WMK21 WVP19:WWG21 JD65538:JU65538 SZ65538:TQ65538 ACV65538:ADM65538 AMR65538:ANI65538 AWN65538:AXE65538 BGJ65538:BHA65538 BQF65538:BQW65538 CAB65538:CAS65538 CJX65538:CKO65538 CTT65538:CUK65538 DDP65538:DEG65538 DNL65538:DOC65538 DXH65538:DXY65538 EHD65538:EHU65538 EQZ65538:ERQ65538 FAV65538:FBM65538 FKR65538:FLI65538 FUN65538:FVE65538 GEJ65538:GFA65538 GOF65538:GOW65538 GYB65538:GYS65538 HHX65538:HIO65538 HRT65538:HSK65538 IBP65538:ICG65538 ILL65538:IMC65538 IVH65538:IVY65538 JFD65538:JFU65538 JOZ65538:JPQ65538 JYV65538:JZM65538 KIR65538:KJI65538 KSN65538:KTE65538 LCJ65538:LDA65538 LMF65538:LMW65538 LWB65538:LWS65538 MFX65538:MGO65538 MPT65538:MQK65538 MZP65538:NAG65538 NJL65538:NKC65538 NTH65538:NTY65538 ODD65538:ODU65538 OMZ65538:ONQ65538 OWV65538:OXM65538 PGR65538:PHI65538 PQN65538:PRE65538 QAJ65538:QBA65538 QKF65538:QKW65538 QUB65538:QUS65538 RDX65538:REO65538 RNT65538:ROK65538 RXP65538:RYG65538 SHL65538:SIC65538 SRH65538:SRY65538 TBD65538:TBU65538 TKZ65538:TLQ65538 TUV65538:TVM65538 UER65538:UFI65538 UON65538:UPE65538 UYJ65538:UZA65538 VIF65538:VIW65538 VSB65538:VSS65538 WBX65538:WCO65538 WLT65538:WMK65538 WVP65538:WWG65538 JD131074:JU131074 SZ131074:TQ131074 ACV131074:ADM131074 AMR131074:ANI131074 AWN131074:AXE131074 BGJ131074:BHA131074 BQF131074:BQW131074 CAB131074:CAS131074 CJX131074:CKO131074 CTT131074:CUK131074 DDP131074:DEG131074 DNL131074:DOC131074 DXH131074:DXY131074 EHD131074:EHU131074 EQZ131074:ERQ131074 FAV131074:FBM131074 FKR131074:FLI131074 FUN131074:FVE131074 GEJ131074:GFA131074 GOF131074:GOW131074 GYB131074:GYS131074 HHX131074:HIO131074 HRT131074:HSK131074 IBP131074:ICG131074 ILL131074:IMC131074 IVH131074:IVY131074 JFD131074:JFU131074 JOZ131074:JPQ131074 JYV131074:JZM131074 KIR131074:KJI131074 KSN131074:KTE131074 LCJ131074:LDA131074 LMF131074:LMW131074 LWB131074:LWS131074 MFX131074:MGO131074 MPT131074:MQK131074 MZP131074:NAG131074 NJL131074:NKC131074 NTH131074:NTY131074 ODD131074:ODU131074 OMZ131074:ONQ131074 OWV131074:OXM131074 PGR131074:PHI131074 PQN131074:PRE131074 QAJ131074:QBA131074 QKF131074:QKW131074 QUB131074:QUS131074 RDX131074:REO131074 RNT131074:ROK131074 RXP131074:RYG131074 SHL131074:SIC131074 SRH131074:SRY131074 TBD131074:TBU131074 TKZ131074:TLQ131074 TUV131074:TVM131074 UER131074:UFI131074 UON131074:UPE131074 UYJ131074:UZA131074 VIF131074:VIW131074 VSB131074:VSS131074 WBX131074:WCO131074 WLT131074:WMK131074 WVP131074:WWG131074 JD196610:JU196610 SZ196610:TQ196610 ACV196610:ADM196610 AMR196610:ANI196610 AWN196610:AXE196610 BGJ196610:BHA196610 BQF196610:BQW196610 CAB196610:CAS196610 CJX196610:CKO196610 CTT196610:CUK196610 DDP196610:DEG196610 DNL196610:DOC196610 DXH196610:DXY196610 EHD196610:EHU196610 EQZ196610:ERQ196610 FAV196610:FBM196610 FKR196610:FLI196610 FUN196610:FVE196610 GEJ196610:GFA196610 GOF196610:GOW196610 GYB196610:GYS196610 HHX196610:HIO196610 HRT196610:HSK196610 IBP196610:ICG196610 ILL196610:IMC196610 IVH196610:IVY196610 JFD196610:JFU196610 JOZ196610:JPQ196610 JYV196610:JZM196610 KIR196610:KJI196610 KSN196610:KTE196610 LCJ196610:LDA196610 LMF196610:LMW196610 LWB196610:LWS196610 MFX196610:MGO196610 MPT196610:MQK196610 MZP196610:NAG196610 NJL196610:NKC196610 NTH196610:NTY196610 ODD196610:ODU196610 OMZ196610:ONQ196610 OWV196610:OXM196610 PGR196610:PHI196610 PQN196610:PRE196610 QAJ196610:QBA196610 QKF196610:QKW196610 QUB196610:QUS196610 RDX196610:REO196610 RNT196610:ROK196610 RXP196610:RYG196610 SHL196610:SIC196610 SRH196610:SRY196610 TBD196610:TBU196610 TKZ196610:TLQ196610 TUV196610:TVM196610 UER196610:UFI196610 UON196610:UPE196610 UYJ196610:UZA196610 VIF196610:VIW196610 VSB196610:VSS196610 WBX196610:WCO196610 WLT196610:WMK196610 WVP196610:WWG196610 JD262146:JU262146 SZ262146:TQ262146 ACV262146:ADM262146 AMR262146:ANI262146 AWN262146:AXE262146 BGJ262146:BHA262146 BQF262146:BQW262146 CAB262146:CAS262146 CJX262146:CKO262146 CTT262146:CUK262146 DDP262146:DEG262146 DNL262146:DOC262146 DXH262146:DXY262146 EHD262146:EHU262146 EQZ262146:ERQ262146 FAV262146:FBM262146 FKR262146:FLI262146 FUN262146:FVE262146 GEJ262146:GFA262146 GOF262146:GOW262146 GYB262146:GYS262146 HHX262146:HIO262146 HRT262146:HSK262146 IBP262146:ICG262146 ILL262146:IMC262146 IVH262146:IVY262146 JFD262146:JFU262146 JOZ262146:JPQ262146 JYV262146:JZM262146 KIR262146:KJI262146 KSN262146:KTE262146 LCJ262146:LDA262146 LMF262146:LMW262146 LWB262146:LWS262146 MFX262146:MGO262146 MPT262146:MQK262146 MZP262146:NAG262146 NJL262146:NKC262146 NTH262146:NTY262146 ODD262146:ODU262146 OMZ262146:ONQ262146 OWV262146:OXM262146 PGR262146:PHI262146 PQN262146:PRE262146 QAJ262146:QBA262146 QKF262146:QKW262146 QUB262146:QUS262146 RDX262146:REO262146 RNT262146:ROK262146 RXP262146:RYG262146 SHL262146:SIC262146 SRH262146:SRY262146 TBD262146:TBU262146 TKZ262146:TLQ262146 TUV262146:TVM262146 UER262146:UFI262146 UON262146:UPE262146 UYJ262146:UZA262146 VIF262146:VIW262146 VSB262146:VSS262146 WBX262146:WCO262146 WLT262146:WMK262146 WVP262146:WWG262146 JD327682:JU327682 SZ327682:TQ327682 ACV327682:ADM327682 AMR327682:ANI327682 AWN327682:AXE327682 BGJ327682:BHA327682 BQF327682:BQW327682 CAB327682:CAS327682 CJX327682:CKO327682 CTT327682:CUK327682 DDP327682:DEG327682 DNL327682:DOC327682 DXH327682:DXY327682 EHD327682:EHU327682 EQZ327682:ERQ327682 FAV327682:FBM327682 FKR327682:FLI327682 FUN327682:FVE327682 GEJ327682:GFA327682 GOF327682:GOW327682 GYB327682:GYS327682 HHX327682:HIO327682 HRT327682:HSK327682 IBP327682:ICG327682 ILL327682:IMC327682 IVH327682:IVY327682 JFD327682:JFU327682 JOZ327682:JPQ327682 JYV327682:JZM327682 KIR327682:KJI327682 KSN327682:KTE327682 LCJ327682:LDA327682 LMF327682:LMW327682 LWB327682:LWS327682 MFX327682:MGO327682 MPT327682:MQK327682 MZP327682:NAG327682 NJL327682:NKC327682 NTH327682:NTY327682 ODD327682:ODU327682 OMZ327682:ONQ327682 OWV327682:OXM327682 PGR327682:PHI327682 PQN327682:PRE327682 QAJ327682:QBA327682 QKF327682:QKW327682 QUB327682:QUS327682 RDX327682:REO327682 RNT327682:ROK327682 RXP327682:RYG327682 SHL327682:SIC327682 SRH327682:SRY327682 TBD327682:TBU327682 TKZ327682:TLQ327682 TUV327682:TVM327682 UER327682:UFI327682 UON327682:UPE327682 UYJ327682:UZA327682 VIF327682:VIW327682 VSB327682:VSS327682 WBX327682:WCO327682 WLT327682:WMK327682 WVP327682:WWG327682 JD393218:JU393218 SZ393218:TQ393218 ACV393218:ADM393218 AMR393218:ANI393218 AWN393218:AXE393218 BGJ393218:BHA393218 BQF393218:BQW393218 CAB393218:CAS393218 CJX393218:CKO393218 CTT393218:CUK393218 DDP393218:DEG393218 DNL393218:DOC393218 DXH393218:DXY393218 EHD393218:EHU393218 EQZ393218:ERQ393218 FAV393218:FBM393218 FKR393218:FLI393218 FUN393218:FVE393218 GEJ393218:GFA393218 GOF393218:GOW393218 GYB393218:GYS393218 HHX393218:HIO393218 HRT393218:HSK393218 IBP393218:ICG393218 ILL393218:IMC393218 IVH393218:IVY393218 JFD393218:JFU393218 JOZ393218:JPQ393218 JYV393218:JZM393218 KIR393218:KJI393218 KSN393218:KTE393218 LCJ393218:LDA393218 LMF393218:LMW393218 LWB393218:LWS393218 MFX393218:MGO393218 MPT393218:MQK393218 MZP393218:NAG393218 NJL393218:NKC393218 NTH393218:NTY393218 ODD393218:ODU393218 OMZ393218:ONQ393218 OWV393218:OXM393218 PGR393218:PHI393218 PQN393218:PRE393218 QAJ393218:QBA393218 QKF393218:QKW393218 QUB393218:QUS393218 RDX393218:REO393218 RNT393218:ROK393218 RXP393218:RYG393218 SHL393218:SIC393218 SRH393218:SRY393218 TBD393218:TBU393218 TKZ393218:TLQ393218 TUV393218:TVM393218 UER393218:UFI393218 UON393218:UPE393218 UYJ393218:UZA393218 VIF393218:VIW393218 VSB393218:VSS393218 WBX393218:WCO393218 WLT393218:WMK393218 WVP393218:WWG393218 JD458754:JU458754 SZ458754:TQ458754 ACV458754:ADM458754 AMR458754:ANI458754 AWN458754:AXE458754 BGJ458754:BHA458754 BQF458754:BQW458754 CAB458754:CAS458754 CJX458754:CKO458754 CTT458754:CUK458754 DDP458754:DEG458754 DNL458754:DOC458754 DXH458754:DXY458754 EHD458754:EHU458754 EQZ458754:ERQ458754 FAV458754:FBM458754 FKR458754:FLI458754 FUN458754:FVE458754 GEJ458754:GFA458754 GOF458754:GOW458754 GYB458754:GYS458754 HHX458754:HIO458754 HRT458754:HSK458754 IBP458754:ICG458754 ILL458754:IMC458754 IVH458754:IVY458754 JFD458754:JFU458754 JOZ458754:JPQ458754 JYV458754:JZM458754 KIR458754:KJI458754 KSN458754:KTE458754 LCJ458754:LDA458754 LMF458754:LMW458754 LWB458754:LWS458754 MFX458754:MGO458754 MPT458754:MQK458754 MZP458754:NAG458754 NJL458754:NKC458754 NTH458754:NTY458754 ODD458754:ODU458754 OMZ458754:ONQ458754 OWV458754:OXM458754 PGR458754:PHI458754 PQN458754:PRE458754 QAJ458754:QBA458754 QKF458754:QKW458754 QUB458754:QUS458754 RDX458754:REO458754 RNT458754:ROK458754 RXP458754:RYG458754 SHL458754:SIC458754 SRH458754:SRY458754 TBD458754:TBU458754 TKZ458754:TLQ458754 TUV458754:TVM458754 UER458754:UFI458754 UON458754:UPE458754 UYJ458754:UZA458754 VIF458754:VIW458754 VSB458754:VSS458754 WBX458754:WCO458754 WLT458754:WMK458754 WVP458754:WWG458754 JD524290:JU524290 SZ524290:TQ524290 ACV524290:ADM524290 AMR524290:ANI524290 AWN524290:AXE524290 BGJ524290:BHA524290 BQF524290:BQW524290 CAB524290:CAS524290 CJX524290:CKO524290 CTT524290:CUK524290 DDP524290:DEG524290 DNL524290:DOC524290 DXH524290:DXY524290 EHD524290:EHU524290 EQZ524290:ERQ524290 FAV524290:FBM524290 FKR524290:FLI524290 FUN524290:FVE524290 GEJ524290:GFA524290 GOF524290:GOW524290 GYB524290:GYS524290 HHX524290:HIO524290 HRT524290:HSK524290 IBP524290:ICG524290 ILL524290:IMC524290 IVH524290:IVY524290 JFD524290:JFU524290 JOZ524290:JPQ524290 JYV524290:JZM524290 KIR524290:KJI524290 KSN524290:KTE524290 LCJ524290:LDA524290 LMF524290:LMW524290 LWB524290:LWS524290 MFX524290:MGO524290 MPT524290:MQK524290 MZP524290:NAG524290 NJL524290:NKC524290 NTH524290:NTY524290 ODD524290:ODU524290 OMZ524290:ONQ524290 OWV524290:OXM524290 PGR524290:PHI524290 PQN524290:PRE524290 QAJ524290:QBA524290 QKF524290:QKW524290 QUB524290:QUS524290 RDX524290:REO524290 RNT524290:ROK524290 RXP524290:RYG524290 SHL524290:SIC524290 SRH524290:SRY524290 TBD524290:TBU524290 TKZ524290:TLQ524290 TUV524290:TVM524290 UER524290:UFI524290 UON524290:UPE524290 UYJ524290:UZA524290 VIF524290:VIW524290 VSB524290:VSS524290 WBX524290:WCO524290 WLT524290:WMK524290 WVP524290:WWG524290 JD589826:JU589826 SZ589826:TQ589826 ACV589826:ADM589826 AMR589826:ANI589826 AWN589826:AXE589826 BGJ589826:BHA589826 BQF589826:BQW589826 CAB589826:CAS589826 CJX589826:CKO589826 CTT589826:CUK589826 DDP589826:DEG589826 DNL589826:DOC589826 DXH589826:DXY589826 EHD589826:EHU589826 EQZ589826:ERQ589826 FAV589826:FBM589826 FKR589826:FLI589826 FUN589826:FVE589826 GEJ589826:GFA589826 GOF589826:GOW589826 GYB589826:GYS589826 HHX589826:HIO589826 HRT589826:HSK589826 IBP589826:ICG589826 ILL589826:IMC589826 IVH589826:IVY589826 JFD589826:JFU589826 JOZ589826:JPQ589826 JYV589826:JZM589826 KIR589826:KJI589826 KSN589826:KTE589826 LCJ589826:LDA589826 LMF589826:LMW589826 LWB589826:LWS589826 MFX589826:MGO589826 MPT589826:MQK589826 MZP589826:NAG589826 NJL589826:NKC589826 NTH589826:NTY589826 ODD589826:ODU589826 OMZ589826:ONQ589826 OWV589826:OXM589826 PGR589826:PHI589826 PQN589826:PRE589826 QAJ589826:QBA589826 QKF589826:QKW589826 QUB589826:QUS589826 RDX589826:REO589826 RNT589826:ROK589826 RXP589826:RYG589826 SHL589826:SIC589826 SRH589826:SRY589826 TBD589826:TBU589826 TKZ589826:TLQ589826 TUV589826:TVM589826 UER589826:UFI589826 UON589826:UPE589826 UYJ589826:UZA589826 VIF589826:VIW589826 VSB589826:VSS589826 WBX589826:WCO589826 WLT589826:WMK589826 WVP589826:WWG589826 JD655362:JU655362 SZ655362:TQ655362 ACV655362:ADM655362 AMR655362:ANI655362 AWN655362:AXE655362 BGJ655362:BHA655362 BQF655362:BQW655362 CAB655362:CAS655362 CJX655362:CKO655362 CTT655362:CUK655362 DDP655362:DEG655362 DNL655362:DOC655362 DXH655362:DXY655362 EHD655362:EHU655362 EQZ655362:ERQ655362 FAV655362:FBM655362 FKR655362:FLI655362 FUN655362:FVE655362 GEJ655362:GFA655362 GOF655362:GOW655362 GYB655362:GYS655362 HHX655362:HIO655362 HRT655362:HSK655362 IBP655362:ICG655362 ILL655362:IMC655362 IVH655362:IVY655362 JFD655362:JFU655362 JOZ655362:JPQ655362 JYV655362:JZM655362 KIR655362:KJI655362 KSN655362:KTE655362 LCJ655362:LDA655362 LMF655362:LMW655362 LWB655362:LWS655362 MFX655362:MGO655362 MPT655362:MQK655362 MZP655362:NAG655362 NJL655362:NKC655362 NTH655362:NTY655362 ODD655362:ODU655362 OMZ655362:ONQ655362 OWV655362:OXM655362 PGR655362:PHI655362 PQN655362:PRE655362 QAJ655362:QBA655362 QKF655362:QKW655362 QUB655362:QUS655362 RDX655362:REO655362 RNT655362:ROK655362 RXP655362:RYG655362 SHL655362:SIC655362 SRH655362:SRY655362 TBD655362:TBU655362 TKZ655362:TLQ655362 TUV655362:TVM655362 UER655362:UFI655362 UON655362:UPE655362 UYJ655362:UZA655362 VIF655362:VIW655362 VSB655362:VSS655362 WBX655362:WCO655362 WLT655362:WMK655362 WVP655362:WWG655362 JD720898:JU720898 SZ720898:TQ720898 ACV720898:ADM720898 AMR720898:ANI720898 AWN720898:AXE720898 BGJ720898:BHA720898 BQF720898:BQW720898 CAB720898:CAS720898 CJX720898:CKO720898 CTT720898:CUK720898 DDP720898:DEG720898 DNL720898:DOC720898 DXH720898:DXY720898 EHD720898:EHU720898 EQZ720898:ERQ720898 FAV720898:FBM720898 FKR720898:FLI720898 FUN720898:FVE720898 GEJ720898:GFA720898 GOF720898:GOW720898 GYB720898:GYS720898 HHX720898:HIO720898 HRT720898:HSK720898 IBP720898:ICG720898 ILL720898:IMC720898 IVH720898:IVY720898 JFD720898:JFU720898 JOZ720898:JPQ720898 JYV720898:JZM720898 KIR720898:KJI720898 KSN720898:KTE720898 LCJ720898:LDA720898 LMF720898:LMW720898 LWB720898:LWS720898 MFX720898:MGO720898 MPT720898:MQK720898 MZP720898:NAG720898 NJL720898:NKC720898 NTH720898:NTY720898 ODD720898:ODU720898 OMZ720898:ONQ720898 OWV720898:OXM720898 PGR720898:PHI720898 PQN720898:PRE720898 QAJ720898:QBA720898 QKF720898:QKW720898 QUB720898:QUS720898 RDX720898:REO720898 RNT720898:ROK720898 RXP720898:RYG720898 SHL720898:SIC720898 SRH720898:SRY720898 TBD720898:TBU720898 TKZ720898:TLQ720898 TUV720898:TVM720898 UER720898:UFI720898 UON720898:UPE720898 UYJ720898:UZA720898 VIF720898:VIW720898 VSB720898:VSS720898 WBX720898:WCO720898 WLT720898:WMK720898 WVP720898:WWG720898 JD786434:JU786434 SZ786434:TQ786434 ACV786434:ADM786434 AMR786434:ANI786434 AWN786434:AXE786434 BGJ786434:BHA786434 BQF786434:BQW786434 CAB786434:CAS786434 CJX786434:CKO786434 CTT786434:CUK786434 DDP786434:DEG786434 DNL786434:DOC786434 DXH786434:DXY786434 EHD786434:EHU786434 EQZ786434:ERQ786434 FAV786434:FBM786434 FKR786434:FLI786434 FUN786434:FVE786434 GEJ786434:GFA786434 GOF786434:GOW786434 GYB786434:GYS786434 HHX786434:HIO786434 HRT786434:HSK786434 IBP786434:ICG786434 ILL786434:IMC786434 IVH786434:IVY786434 JFD786434:JFU786434 JOZ786434:JPQ786434 JYV786434:JZM786434 KIR786434:KJI786434 KSN786434:KTE786434 LCJ786434:LDA786434 LMF786434:LMW786434 LWB786434:LWS786434 MFX786434:MGO786434 MPT786434:MQK786434 MZP786434:NAG786434 NJL786434:NKC786434 NTH786434:NTY786434 ODD786434:ODU786434 OMZ786434:ONQ786434 OWV786434:OXM786434 PGR786434:PHI786434 PQN786434:PRE786434 QAJ786434:QBA786434 QKF786434:QKW786434 QUB786434:QUS786434 RDX786434:REO786434 RNT786434:ROK786434 RXP786434:RYG786434 SHL786434:SIC786434 SRH786434:SRY786434 TBD786434:TBU786434 TKZ786434:TLQ786434 TUV786434:TVM786434 UER786434:UFI786434 UON786434:UPE786434 UYJ786434:UZA786434 VIF786434:VIW786434 VSB786434:VSS786434 WBX786434:WCO786434 WLT786434:WMK786434 WVP786434:WWG786434 JD851970:JU851970 SZ851970:TQ851970 ACV851970:ADM851970 AMR851970:ANI851970 AWN851970:AXE851970 BGJ851970:BHA851970 BQF851970:BQW851970 CAB851970:CAS851970 CJX851970:CKO851970 CTT851970:CUK851970 DDP851970:DEG851970 DNL851970:DOC851970 DXH851970:DXY851970 EHD851970:EHU851970 EQZ851970:ERQ851970 FAV851970:FBM851970 FKR851970:FLI851970 FUN851970:FVE851970 GEJ851970:GFA851970 GOF851970:GOW851970 GYB851970:GYS851970 HHX851970:HIO851970 HRT851970:HSK851970 IBP851970:ICG851970 ILL851970:IMC851970 IVH851970:IVY851970 JFD851970:JFU851970 JOZ851970:JPQ851970 JYV851970:JZM851970 KIR851970:KJI851970 KSN851970:KTE851970 LCJ851970:LDA851970 LMF851970:LMW851970 LWB851970:LWS851970 MFX851970:MGO851970 MPT851970:MQK851970 MZP851970:NAG851970 NJL851970:NKC851970 NTH851970:NTY851970 ODD851970:ODU851970 OMZ851970:ONQ851970 OWV851970:OXM851970 PGR851970:PHI851970 PQN851970:PRE851970 QAJ851970:QBA851970 QKF851970:QKW851970 QUB851970:QUS851970 RDX851970:REO851970 RNT851970:ROK851970 RXP851970:RYG851970 SHL851970:SIC851970 SRH851970:SRY851970 TBD851970:TBU851970 TKZ851970:TLQ851970 TUV851970:TVM851970 UER851970:UFI851970 UON851970:UPE851970 UYJ851970:UZA851970 VIF851970:VIW851970 VSB851970:VSS851970 WBX851970:WCO851970 WLT851970:WMK851970 WVP851970:WWG851970 JD917506:JU917506 SZ917506:TQ917506 ACV917506:ADM917506 AMR917506:ANI917506 AWN917506:AXE917506 BGJ917506:BHA917506 BQF917506:BQW917506 CAB917506:CAS917506 CJX917506:CKO917506 CTT917506:CUK917506 DDP917506:DEG917506 DNL917506:DOC917506 DXH917506:DXY917506 EHD917506:EHU917506 EQZ917506:ERQ917506 FAV917506:FBM917506 FKR917506:FLI917506 FUN917506:FVE917506 GEJ917506:GFA917506 GOF917506:GOW917506 GYB917506:GYS917506 HHX917506:HIO917506 HRT917506:HSK917506 IBP917506:ICG917506 ILL917506:IMC917506 IVH917506:IVY917506 JFD917506:JFU917506 JOZ917506:JPQ917506 JYV917506:JZM917506 KIR917506:KJI917506 KSN917506:KTE917506 LCJ917506:LDA917506 LMF917506:LMW917506 LWB917506:LWS917506 MFX917506:MGO917506 MPT917506:MQK917506 MZP917506:NAG917506 NJL917506:NKC917506 NTH917506:NTY917506 ODD917506:ODU917506 OMZ917506:ONQ917506 OWV917506:OXM917506 PGR917506:PHI917506 PQN917506:PRE917506 QAJ917506:QBA917506 QKF917506:QKW917506 QUB917506:QUS917506 RDX917506:REO917506 RNT917506:ROK917506 RXP917506:RYG917506 SHL917506:SIC917506 SRH917506:SRY917506 TBD917506:TBU917506 TKZ917506:TLQ917506 TUV917506:TVM917506 UER917506:UFI917506 UON917506:UPE917506 UYJ917506:UZA917506 VIF917506:VIW917506 VSB917506:VSS917506 WBX917506:WCO917506 WLT917506:WMK917506 WVP917506:WWG917506 JD983042:JU983042 SZ983042:TQ983042 ACV983042:ADM983042 AMR983042:ANI983042 AWN983042:AXE983042 BGJ983042:BHA983042 BQF983042:BQW983042 CAB983042:CAS983042 CJX983042:CKO983042 CTT983042:CUK983042 DDP983042:DEG983042 DNL983042:DOC983042 DXH983042:DXY983042 EHD983042:EHU983042 EQZ983042:ERQ983042 FAV983042:FBM983042 FKR983042:FLI983042 FUN983042:FVE983042 GEJ983042:GFA983042 GOF983042:GOW983042 GYB983042:GYS983042 HHX983042:HIO983042 HRT983042:HSK983042 IBP983042:ICG983042 ILL983042:IMC983042 IVH983042:IVY983042 JFD983042:JFU983042 JOZ983042:JPQ983042 JYV983042:JZM983042 KIR983042:KJI983042 KSN983042:KTE983042 LCJ983042:LDA983042 LMF983042:LMW983042 LWB983042:LWS983042 MFX983042:MGO983042 MPT983042:MQK983042 MZP983042:NAG983042 NJL983042:NKC983042 NTH983042:NTY983042 ODD983042:ODU983042 OMZ983042:ONQ983042 OWV983042:OXM983042 PGR983042:PHI983042 PQN983042:PRE983042 QAJ983042:QBA983042 QKF983042:QKW983042 QUB983042:QUS983042 RDX983042:REO983042 RNT983042:ROK983042 RXP983042:RYG983042 SHL983042:SIC983042 SRH983042:SRY983042 TBD983042:TBU983042 TKZ983042:TLQ983042 TUV983042:TVM983042 UER983042:UFI983042 UON983042:UPE983042 UYJ983042:UZA983042 VIF983042:VIW983042 VSB983042:VSS983042 WBX983042:WCO983042 WLT983042:WMK983042 WVP983042:WWG983042 WCA983054:WCO983055 JY25:KI26 TU25:UE26 ADQ25:AEA26 ANM25:ANW26 AXI25:AXS26 BHE25:BHO26 BRA25:BRK26 CAW25:CBG26 CKS25:CLC26 CUO25:CUY26 DEK25:DEU26 DOG25:DOQ26 DYC25:DYM26 EHY25:EII26 ERU25:ESE26 FBQ25:FCA26 FLM25:FLW26 FVI25:FVS26 GFE25:GFO26 GPA25:GPK26 GYW25:GZG26 HIS25:HJC26 HSO25:HSY26 ICK25:ICU26 IMG25:IMQ26 IWC25:IWM26 JFY25:JGI26 JPU25:JQE26 JZQ25:KAA26 KJM25:KJW26 KTI25:KTS26 LDE25:LDO26 LNA25:LNK26 LWW25:LXG26 MGS25:MHC26 MQO25:MQY26 NAK25:NAU26 NKG25:NKQ26 NUC25:NUM26 ODY25:OEI26 ONU25:OOE26 OXQ25:OYA26 PHM25:PHW26 PRI25:PRS26 QBE25:QBO26 QLA25:QLK26 QUW25:QVG26 RES25:RFC26 ROO25:ROY26 RYK25:RYU26 SIG25:SIQ26 SSC25:SSM26 TBY25:TCI26 TLU25:TME26 TVQ25:TWA26 UFM25:UFW26 UPI25:UPS26 UZE25:UZO26 VJA25:VJK26 VSW25:VTG26 WCS25:WDC26 WMO25:WMY26 WWK25:WWU26 AC65542:AM65543 JY65542:KI65543 TU65542:UE65543 ADQ65542:AEA65543 ANM65542:ANW65543 AXI65542:AXS65543 BHE65542:BHO65543 BRA65542:BRK65543 CAW65542:CBG65543 CKS65542:CLC65543 CUO65542:CUY65543 DEK65542:DEU65543 DOG65542:DOQ65543 DYC65542:DYM65543 EHY65542:EII65543 ERU65542:ESE65543 FBQ65542:FCA65543 FLM65542:FLW65543 FVI65542:FVS65543 GFE65542:GFO65543 GPA65542:GPK65543 GYW65542:GZG65543 HIS65542:HJC65543 HSO65542:HSY65543 ICK65542:ICU65543 IMG65542:IMQ65543 IWC65542:IWM65543 JFY65542:JGI65543 JPU65542:JQE65543 JZQ65542:KAA65543 KJM65542:KJW65543 KTI65542:KTS65543 LDE65542:LDO65543 LNA65542:LNK65543 LWW65542:LXG65543 MGS65542:MHC65543 MQO65542:MQY65543 NAK65542:NAU65543 NKG65542:NKQ65543 NUC65542:NUM65543 ODY65542:OEI65543 ONU65542:OOE65543 OXQ65542:OYA65543 PHM65542:PHW65543 PRI65542:PRS65543 QBE65542:QBO65543 QLA65542:QLK65543 QUW65542:QVG65543 RES65542:RFC65543 ROO65542:ROY65543 RYK65542:RYU65543 SIG65542:SIQ65543 SSC65542:SSM65543 TBY65542:TCI65543 TLU65542:TME65543 TVQ65542:TWA65543 UFM65542:UFW65543 UPI65542:UPS65543 UZE65542:UZO65543 VJA65542:VJK65543 VSW65542:VTG65543 WCS65542:WDC65543 WMO65542:WMY65543 WWK65542:WWU65543 AC131078:AM131079 JY131078:KI131079 TU131078:UE131079 ADQ131078:AEA131079 ANM131078:ANW131079 AXI131078:AXS131079 BHE131078:BHO131079 BRA131078:BRK131079 CAW131078:CBG131079 CKS131078:CLC131079 CUO131078:CUY131079 DEK131078:DEU131079 DOG131078:DOQ131079 DYC131078:DYM131079 EHY131078:EII131079 ERU131078:ESE131079 FBQ131078:FCA131079 FLM131078:FLW131079 FVI131078:FVS131079 GFE131078:GFO131079 GPA131078:GPK131079 GYW131078:GZG131079 HIS131078:HJC131079 HSO131078:HSY131079 ICK131078:ICU131079 IMG131078:IMQ131079 IWC131078:IWM131079 JFY131078:JGI131079 JPU131078:JQE131079 JZQ131078:KAA131079 KJM131078:KJW131079 KTI131078:KTS131079 LDE131078:LDO131079 LNA131078:LNK131079 LWW131078:LXG131079 MGS131078:MHC131079 MQO131078:MQY131079 NAK131078:NAU131079 NKG131078:NKQ131079 NUC131078:NUM131079 ODY131078:OEI131079 ONU131078:OOE131079 OXQ131078:OYA131079 PHM131078:PHW131079 PRI131078:PRS131079 QBE131078:QBO131079 QLA131078:QLK131079 QUW131078:QVG131079 RES131078:RFC131079 ROO131078:ROY131079 RYK131078:RYU131079 SIG131078:SIQ131079 SSC131078:SSM131079 TBY131078:TCI131079 TLU131078:TME131079 TVQ131078:TWA131079 UFM131078:UFW131079 UPI131078:UPS131079 UZE131078:UZO131079 VJA131078:VJK131079 VSW131078:VTG131079 WCS131078:WDC131079 WMO131078:WMY131079 WWK131078:WWU131079 AC196614:AM196615 JY196614:KI196615 TU196614:UE196615 ADQ196614:AEA196615 ANM196614:ANW196615 AXI196614:AXS196615 BHE196614:BHO196615 BRA196614:BRK196615 CAW196614:CBG196615 CKS196614:CLC196615 CUO196614:CUY196615 DEK196614:DEU196615 DOG196614:DOQ196615 DYC196614:DYM196615 EHY196614:EII196615 ERU196614:ESE196615 FBQ196614:FCA196615 FLM196614:FLW196615 FVI196614:FVS196615 GFE196614:GFO196615 GPA196614:GPK196615 GYW196614:GZG196615 HIS196614:HJC196615 HSO196614:HSY196615 ICK196614:ICU196615 IMG196614:IMQ196615 IWC196614:IWM196615 JFY196614:JGI196615 JPU196614:JQE196615 JZQ196614:KAA196615 KJM196614:KJW196615 KTI196614:KTS196615 LDE196614:LDO196615 LNA196614:LNK196615 LWW196614:LXG196615 MGS196614:MHC196615 MQO196614:MQY196615 NAK196614:NAU196615 NKG196614:NKQ196615 NUC196614:NUM196615 ODY196614:OEI196615 ONU196614:OOE196615 OXQ196614:OYA196615 PHM196614:PHW196615 PRI196614:PRS196615 QBE196614:QBO196615 QLA196614:QLK196615 QUW196614:QVG196615 RES196614:RFC196615 ROO196614:ROY196615 RYK196614:RYU196615 SIG196614:SIQ196615 SSC196614:SSM196615 TBY196614:TCI196615 TLU196614:TME196615 TVQ196614:TWA196615 UFM196614:UFW196615 UPI196614:UPS196615 UZE196614:UZO196615 VJA196614:VJK196615 VSW196614:VTG196615 WCS196614:WDC196615 WMO196614:WMY196615 WWK196614:WWU196615 AC262150:AM262151 JY262150:KI262151 TU262150:UE262151 ADQ262150:AEA262151 ANM262150:ANW262151 AXI262150:AXS262151 BHE262150:BHO262151 BRA262150:BRK262151 CAW262150:CBG262151 CKS262150:CLC262151 CUO262150:CUY262151 DEK262150:DEU262151 DOG262150:DOQ262151 DYC262150:DYM262151 EHY262150:EII262151 ERU262150:ESE262151 FBQ262150:FCA262151 FLM262150:FLW262151 FVI262150:FVS262151 GFE262150:GFO262151 GPA262150:GPK262151 GYW262150:GZG262151 HIS262150:HJC262151 HSO262150:HSY262151 ICK262150:ICU262151 IMG262150:IMQ262151 IWC262150:IWM262151 JFY262150:JGI262151 JPU262150:JQE262151 JZQ262150:KAA262151 KJM262150:KJW262151 KTI262150:KTS262151 LDE262150:LDO262151 LNA262150:LNK262151 LWW262150:LXG262151 MGS262150:MHC262151 MQO262150:MQY262151 NAK262150:NAU262151 NKG262150:NKQ262151 NUC262150:NUM262151 ODY262150:OEI262151 ONU262150:OOE262151 OXQ262150:OYA262151 PHM262150:PHW262151 PRI262150:PRS262151 QBE262150:QBO262151 QLA262150:QLK262151 QUW262150:QVG262151 RES262150:RFC262151 ROO262150:ROY262151 RYK262150:RYU262151 SIG262150:SIQ262151 SSC262150:SSM262151 TBY262150:TCI262151 TLU262150:TME262151 TVQ262150:TWA262151 UFM262150:UFW262151 UPI262150:UPS262151 UZE262150:UZO262151 VJA262150:VJK262151 VSW262150:VTG262151 WCS262150:WDC262151 WMO262150:WMY262151 WWK262150:WWU262151 AC327686:AM327687 JY327686:KI327687 TU327686:UE327687 ADQ327686:AEA327687 ANM327686:ANW327687 AXI327686:AXS327687 BHE327686:BHO327687 BRA327686:BRK327687 CAW327686:CBG327687 CKS327686:CLC327687 CUO327686:CUY327687 DEK327686:DEU327687 DOG327686:DOQ327687 DYC327686:DYM327687 EHY327686:EII327687 ERU327686:ESE327687 FBQ327686:FCA327687 FLM327686:FLW327687 FVI327686:FVS327687 GFE327686:GFO327687 GPA327686:GPK327687 GYW327686:GZG327687 HIS327686:HJC327687 HSO327686:HSY327687 ICK327686:ICU327687 IMG327686:IMQ327687 IWC327686:IWM327687 JFY327686:JGI327687 JPU327686:JQE327687 JZQ327686:KAA327687 KJM327686:KJW327687 KTI327686:KTS327687 LDE327686:LDO327687 LNA327686:LNK327687 LWW327686:LXG327687 MGS327686:MHC327687 MQO327686:MQY327687 NAK327686:NAU327687 NKG327686:NKQ327687 NUC327686:NUM327687 ODY327686:OEI327687 ONU327686:OOE327687 OXQ327686:OYA327687 PHM327686:PHW327687 PRI327686:PRS327687 QBE327686:QBO327687 QLA327686:QLK327687 QUW327686:QVG327687 RES327686:RFC327687 ROO327686:ROY327687 RYK327686:RYU327687 SIG327686:SIQ327687 SSC327686:SSM327687 TBY327686:TCI327687 TLU327686:TME327687 TVQ327686:TWA327687 UFM327686:UFW327687 UPI327686:UPS327687 UZE327686:UZO327687 VJA327686:VJK327687 VSW327686:VTG327687 WCS327686:WDC327687 WMO327686:WMY327687 WWK327686:WWU327687 AC393222:AM393223 JY393222:KI393223 TU393222:UE393223 ADQ393222:AEA393223 ANM393222:ANW393223 AXI393222:AXS393223 BHE393222:BHO393223 BRA393222:BRK393223 CAW393222:CBG393223 CKS393222:CLC393223 CUO393222:CUY393223 DEK393222:DEU393223 DOG393222:DOQ393223 DYC393222:DYM393223 EHY393222:EII393223 ERU393222:ESE393223 FBQ393222:FCA393223 FLM393222:FLW393223 FVI393222:FVS393223 GFE393222:GFO393223 GPA393222:GPK393223 GYW393222:GZG393223 HIS393222:HJC393223 HSO393222:HSY393223 ICK393222:ICU393223 IMG393222:IMQ393223 IWC393222:IWM393223 JFY393222:JGI393223 JPU393222:JQE393223 JZQ393222:KAA393223 KJM393222:KJW393223 KTI393222:KTS393223 LDE393222:LDO393223 LNA393222:LNK393223 LWW393222:LXG393223 MGS393222:MHC393223 MQO393222:MQY393223 NAK393222:NAU393223 NKG393222:NKQ393223 NUC393222:NUM393223 ODY393222:OEI393223 ONU393222:OOE393223 OXQ393222:OYA393223 PHM393222:PHW393223 PRI393222:PRS393223 QBE393222:QBO393223 QLA393222:QLK393223 QUW393222:QVG393223 RES393222:RFC393223 ROO393222:ROY393223 RYK393222:RYU393223 SIG393222:SIQ393223 SSC393222:SSM393223 TBY393222:TCI393223 TLU393222:TME393223 TVQ393222:TWA393223 UFM393222:UFW393223 UPI393222:UPS393223 UZE393222:UZO393223 VJA393222:VJK393223 VSW393222:VTG393223 WCS393222:WDC393223 WMO393222:WMY393223 WWK393222:WWU393223 AC458758:AM458759 JY458758:KI458759 TU458758:UE458759 ADQ458758:AEA458759 ANM458758:ANW458759 AXI458758:AXS458759 BHE458758:BHO458759 BRA458758:BRK458759 CAW458758:CBG458759 CKS458758:CLC458759 CUO458758:CUY458759 DEK458758:DEU458759 DOG458758:DOQ458759 DYC458758:DYM458759 EHY458758:EII458759 ERU458758:ESE458759 FBQ458758:FCA458759 FLM458758:FLW458759 FVI458758:FVS458759 GFE458758:GFO458759 GPA458758:GPK458759 GYW458758:GZG458759 HIS458758:HJC458759 HSO458758:HSY458759 ICK458758:ICU458759 IMG458758:IMQ458759 IWC458758:IWM458759 JFY458758:JGI458759 JPU458758:JQE458759 JZQ458758:KAA458759 KJM458758:KJW458759 KTI458758:KTS458759 LDE458758:LDO458759 LNA458758:LNK458759 LWW458758:LXG458759 MGS458758:MHC458759 MQO458758:MQY458759 NAK458758:NAU458759 NKG458758:NKQ458759 NUC458758:NUM458759 ODY458758:OEI458759 ONU458758:OOE458759 OXQ458758:OYA458759 PHM458758:PHW458759 PRI458758:PRS458759 QBE458758:QBO458759 QLA458758:QLK458759 QUW458758:QVG458759 RES458758:RFC458759 ROO458758:ROY458759 RYK458758:RYU458759 SIG458758:SIQ458759 SSC458758:SSM458759 TBY458758:TCI458759 TLU458758:TME458759 TVQ458758:TWA458759 UFM458758:UFW458759 UPI458758:UPS458759 UZE458758:UZO458759 VJA458758:VJK458759 VSW458758:VTG458759 WCS458758:WDC458759 WMO458758:WMY458759 WWK458758:WWU458759 AC524294:AM524295 JY524294:KI524295 TU524294:UE524295 ADQ524294:AEA524295 ANM524294:ANW524295 AXI524294:AXS524295 BHE524294:BHO524295 BRA524294:BRK524295 CAW524294:CBG524295 CKS524294:CLC524295 CUO524294:CUY524295 DEK524294:DEU524295 DOG524294:DOQ524295 DYC524294:DYM524295 EHY524294:EII524295 ERU524294:ESE524295 FBQ524294:FCA524295 FLM524294:FLW524295 FVI524294:FVS524295 GFE524294:GFO524295 GPA524294:GPK524295 GYW524294:GZG524295 HIS524294:HJC524295 HSO524294:HSY524295 ICK524294:ICU524295 IMG524294:IMQ524295 IWC524294:IWM524295 JFY524294:JGI524295 JPU524294:JQE524295 JZQ524294:KAA524295 KJM524294:KJW524295 KTI524294:KTS524295 LDE524294:LDO524295 LNA524294:LNK524295 LWW524294:LXG524295 MGS524294:MHC524295 MQO524294:MQY524295 NAK524294:NAU524295 NKG524294:NKQ524295 NUC524294:NUM524295 ODY524294:OEI524295 ONU524294:OOE524295 OXQ524294:OYA524295 PHM524294:PHW524295 PRI524294:PRS524295 QBE524294:QBO524295 QLA524294:QLK524295 QUW524294:QVG524295 RES524294:RFC524295 ROO524294:ROY524295 RYK524294:RYU524295 SIG524294:SIQ524295 SSC524294:SSM524295 TBY524294:TCI524295 TLU524294:TME524295 TVQ524294:TWA524295 UFM524294:UFW524295 UPI524294:UPS524295 UZE524294:UZO524295 VJA524294:VJK524295 VSW524294:VTG524295 WCS524294:WDC524295 WMO524294:WMY524295 WWK524294:WWU524295 AC589830:AM589831 JY589830:KI589831 TU589830:UE589831 ADQ589830:AEA589831 ANM589830:ANW589831 AXI589830:AXS589831 BHE589830:BHO589831 BRA589830:BRK589831 CAW589830:CBG589831 CKS589830:CLC589831 CUO589830:CUY589831 DEK589830:DEU589831 DOG589830:DOQ589831 DYC589830:DYM589831 EHY589830:EII589831 ERU589830:ESE589831 FBQ589830:FCA589831 FLM589830:FLW589831 FVI589830:FVS589831 GFE589830:GFO589831 GPA589830:GPK589831 GYW589830:GZG589831 HIS589830:HJC589831 HSO589830:HSY589831 ICK589830:ICU589831 IMG589830:IMQ589831 IWC589830:IWM589831 JFY589830:JGI589831 JPU589830:JQE589831 JZQ589830:KAA589831 KJM589830:KJW589831 KTI589830:KTS589831 LDE589830:LDO589831 LNA589830:LNK589831 LWW589830:LXG589831 MGS589830:MHC589831 MQO589830:MQY589831 NAK589830:NAU589831 NKG589830:NKQ589831 NUC589830:NUM589831 ODY589830:OEI589831 ONU589830:OOE589831 OXQ589830:OYA589831 PHM589830:PHW589831 PRI589830:PRS589831 QBE589830:QBO589831 QLA589830:QLK589831 QUW589830:QVG589831 RES589830:RFC589831 ROO589830:ROY589831 RYK589830:RYU589831 SIG589830:SIQ589831 SSC589830:SSM589831 TBY589830:TCI589831 TLU589830:TME589831 TVQ589830:TWA589831 UFM589830:UFW589831 UPI589830:UPS589831 UZE589830:UZO589831 VJA589830:VJK589831 VSW589830:VTG589831 WCS589830:WDC589831 WMO589830:WMY589831 WWK589830:WWU589831 AC655366:AM655367 JY655366:KI655367 TU655366:UE655367 ADQ655366:AEA655367 ANM655366:ANW655367 AXI655366:AXS655367 BHE655366:BHO655367 BRA655366:BRK655367 CAW655366:CBG655367 CKS655366:CLC655367 CUO655366:CUY655367 DEK655366:DEU655367 DOG655366:DOQ655367 DYC655366:DYM655367 EHY655366:EII655367 ERU655366:ESE655367 FBQ655366:FCA655367 FLM655366:FLW655367 FVI655366:FVS655367 GFE655366:GFO655367 GPA655366:GPK655367 GYW655366:GZG655367 HIS655366:HJC655367 HSO655366:HSY655367 ICK655366:ICU655367 IMG655366:IMQ655367 IWC655366:IWM655367 JFY655366:JGI655367 JPU655366:JQE655367 JZQ655366:KAA655367 KJM655366:KJW655367 KTI655366:KTS655367 LDE655366:LDO655367 LNA655366:LNK655367 LWW655366:LXG655367 MGS655366:MHC655367 MQO655366:MQY655367 NAK655366:NAU655367 NKG655366:NKQ655367 NUC655366:NUM655367 ODY655366:OEI655367 ONU655366:OOE655367 OXQ655366:OYA655367 PHM655366:PHW655367 PRI655366:PRS655367 QBE655366:QBO655367 QLA655366:QLK655367 QUW655366:QVG655367 RES655366:RFC655367 ROO655366:ROY655367 RYK655366:RYU655367 SIG655366:SIQ655367 SSC655366:SSM655367 TBY655366:TCI655367 TLU655366:TME655367 TVQ655366:TWA655367 UFM655366:UFW655367 UPI655366:UPS655367 UZE655366:UZO655367 VJA655366:VJK655367 VSW655366:VTG655367 WCS655366:WDC655367 WMO655366:WMY655367 WWK655366:WWU655367 AC720902:AM720903 JY720902:KI720903 TU720902:UE720903 ADQ720902:AEA720903 ANM720902:ANW720903 AXI720902:AXS720903 BHE720902:BHO720903 BRA720902:BRK720903 CAW720902:CBG720903 CKS720902:CLC720903 CUO720902:CUY720903 DEK720902:DEU720903 DOG720902:DOQ720903 DYC720902:DYM720903 EHY720902:EII720903 ERU720902:ESE720903 FBQ720902:FCA720903 FLM720902:FLW720903 FVI720902:FVS720903 GFE720902:GFO720903 GPA720902:GPK720903 GYW720902:GZG720903 HIS720902:HJC720903 HSO720902:HSY720903 ICK720902:ICU720903 IMG720902:IMQ720903 IWC720902:IWM720903 JFY720902:JGI720903 JPU720902:JQE720903 JZQ720902:KAA720903 KJM720902:KJW720903 KTI720902:KTS720903 LDE720902:LDO720903 LNA720902:LNK720903 LWW720902:LXG720903 MGS720902:MHC720903 MQO720902:MQY720903 NAK720902:NAU720903 NKG720902:NKQ720903 NUC720902:NUM720903 ODY720902:OEI720903 ONU720902:OOE720903 OXQ720902:OYA720903 PHM720902:PHW720903 PRI720902:PRS720903 QBE720902:QBO720903 QLA720902:QLK720903 QUW720902:QVG720903 RES720902:RFC720903 ROO720902:ROY720903 RYK720902:RYU720903 SIG720902:SIQ720903 SSC720902:SSM720903 TBY720902:TCI720903 TLU720902:TME720903 TVQ720902:TWA720903 UFM720902:UFW720903 UPI720902:UPS720903 UZE720902:UZO720903 VJA720902:VJK720903 VSW720902:VTG720903 WCS720902:WDC720903 WMO720902:WMY720903 WWK720902:WWU720903 AC786438:AM786439 JY786438:KI786439 TU786438:UE786439 ADQ786438:AEA786439 ANM786438:ANW786439 AXI786438:AXS786439 BHE786438:BHO786439 BRA786438:BRK786439 CAW786438:CBG786439 CKS786438:CLC786439 CUO786438:CUY786439 DEK786438:DEU786439 DOG786438:DOQ786439 DYC786438:DYM786439 EHY786438:EII786439 ERU786438:ESE786439 FBQ786438:FCA786439 FLM786438:FLW786439 FVI786438:FVS786439 GFE786438:GFO786439 GPA786438:GPK786439 GYW786438:GZG786439 HIS786438:HJC786439 HSO786438:HSY786439 ICK786438:ICU786439 IMG786438:IMQ786439 IWC786438:IWM786439 JFY786438:JGI786439 JPU786438:JQE786439 JZQ786438:KAA786439 KJM786438:KJW786439 KTI786438:KTS786439 LDE786438:LDO786439 LNA786438:LNK786439 LWW786438:LXG786439 MGS786438:MHC786439 MQO786438:MQY786439 NAK786438:NAU786439 NKG786438:NKQ786439 NUC786438:NUM786439 ODY786438:OEI786439 ONU786438:OOE786439 OXQ786438:OYA786439 PHM786438:PHW786439 PRI786438:PRS786439 QBE786438:QBO786439 QLA786438:QLK786439 QUW786438:QVG786439 RES786438:RFC786439 ROO786438:ROY786439 RYK786438:RYU786439 SIG786438:SIQ786439 SSC786438:SSM786439 TBY786438:TCI786439 TLU786438:TME786439 TVQ786438:TWA786439 UFM786438:UFW786439 UPI786438:UPS786439 UZE786438:UZO786439 VJA786438:VJK786439 VSW786438:VTG786439 WCS786438:WDC786439 WMO786438:WMY786439 WWK786438:WWU786439 AC851974:AM851975 JY851974:KI851975 TU851974:UE851975 ADQ851974:AEA851975 ANM851974:ANW851975 AXI851974:AXS851975 BHE851974:BHO851975 BRA851974:BRK851975 CAW851974:CBG851975 CKS851974:CLC851975 CUO851974:CUY851975 DEK851974:DEU851975 DOG851974:DOQ851975 DYC851974:DYM851975 EHY851974:EII851975 ERU851974:ESE851975 FBQ851974:FCA851975 FLM851974:FLW851975 FVI851974:FVS851975 GFE851974:GFO851975 GPA851974:GPK851975 GYW851974:GZG851975 HIS851974:HJC851975 HSO851974:HSY851975 ICK851974:ICU851975 IMG851974:IMQ851975 IWC851974:IWM851975 JFY851974:JGI851975 JPU851974:JQE851975 JZQ851974:KAA851975 KJM851974:KJW851975 KTI851974:KTS851975 LDE851974:LDO851975 LNA851974:LNK851975 LWW851974:LXG851975 MGS851974:MHC851975 MQO851974:MQY851975 NAK851974:NAU851975 NKG851974:NKQ851975 NUC851974:NUM851975 ODY851974:OEI851975 ONU851974:OOE851975 OXQ851974:OYA851975 PHM851974:PHW851975 PRI851974:PRS851975 QBE851974:QBO851975 QLA851974:QLK851975 QUW851974:QVG851975 RES851974:RFC851975 ROO851974:ROY851975 RYK851974:RYU851975 SIG851974:SIQ851975 SSC851974:SSM851975 TBY851974:TCI851975 TLU851974:TME851975 TVQ851974:TWA851975 UFM851974:UFW851975 UPI851974:UPS851975 UZE851974:UZO851975 VJA851974:VJK851975 VSW851974:VTG851975 WCS851974:WDC851975 WMO851974:WMY851975 WWK851974:WWU851975 AC917510:AM917511 JY917510:KI917511 TU917510:UE917511 ADQ917510:AEA917511 ANM917510:ANW917511 AXI917510:AXS917511 BHE917510:BHO917511 BRA917510:BRK917511 CAW917510:CBG917511 CKS917510:CLC917511 CUO917510:CUY917511 DEK917510:DEU917511 DOG917510:DOQ917511 DYC917510:DYM917511 EHY917510:EII917511 ERU917510:ESE917511 FBQ917510:FCA917511 FLM917510:FLW917511 FVI917510:FVS917511 GFE917510:GFO917511 GPA917510:GPK917511 GYW917510:GZG917511 HIS917510:HJC917511 HSO917510:HSY917511 ICK917510:ICU917511 IMG917510:IMQ917511 IWC917510:IWM917511 JFY917510:JGI917511 JPU917510:JQE917511 JZQ917510:KAA917511 KJM917510:KJW917511 KTI917510:KTS917511 LDE917510:LDO917511 LNA917510:LNK917511 LWW917510:LXG917511 MGS917510:MHC917511 MQO917510:MQY917511 NAK917510:NAU917511 NKG917510:NKQ917511 NUC917510:NUM917511 ODY917510:OEI917511 ONU917510:OOE917511 OXQ917510:OYA917511 PHM917510:PHW917511 PRI917510:PRS917511 QBE917510:QBO917511 QLA917510:QLK917511 QUW917510:QVG917511 RES917510:RFC917511 ROO917510:ROY917511 RYK917510:RYU917511 SIG917510:SIQ917511 SSC917510:SSM917511 TBY917510:TCI917511 TLU917510:TME917511 TVQ917510:TWA917511 UFM917510:UFW917511 UPI917510:UPS917511 UZE917510:UZO917511 VJA917510:VJK917511 VSW917510:VTG917511 WCS917510:WDC917511 WMO917510:WMY917511 WWK917510:WWU917511 AC983046:AM983047 JY983046:KI983047 TU983046:UE983047 ADQ983046:AEA983047 ANM983046:ANW983047 AXI983046:AXS983047 BHE983046:BHO983047 BRA983046:BRK983047 CAW983046:CBG983047 CKS983046:CLC983047 CUO983046:CUY983047 DEK983046:DEU983047 DOG983046:DOQ983047 DYC983046:DYM983047 EHY983046:EII983047 ERU983046:ESE983047 FBQ983046:FCA983047 FLM983046:FLW983047 FVI983046:FVS983047 GFE983046:GFO983047 GPA983046:GPK983047 GYW983046:GZG983047 HIS983046:HJC983047 HSO983046:HSY983047 ICK983046:ICU983047 IMG983046:IMQ983047 IWC983046:IWM983047 JFY983046:JGI983047 JPU983046:JQE983047 JZQ983046:KAA983047 KJM983046:KJW983047 KTI983046:KTS983047 LDE983046:LDO983047 LNA983046:LNK983047 LWW983046:LXG983047 MGS983046:MHC983047 MQO983046:MQY983047 NAK983046:NAU983047 NKG983046:NKQ983047 NUC983046:NUM983047 ODY983046:OEI983047 ONU983046:OOE983047 OXQ983046:OYA983047 PHM983046:PHW983047 PRI983046:PRS983047 QBE983046:QBO983047 QLA983046:QLK983047 QUW983046:QVG983047 RES983046:RFC983047 ROO983046:ROY983047 RYK983046:RYU983047 SIG983046:SIQ983047 SSC983046:SSM983047 TBY983046:TCI983047 TLU983046:TME983047 TVQ983046:TWA983047 UFM983046:UFW983047 UPI983046:UPS983047 UZE983046:UZO983047 VJA983046:VJK983047 VSW983046:VTG983047 WCS983046:WDC983047 WMO983046:WMY983047 WWK983046:WWU983047 WLW983054:WMK983055 JG26:JU26 TC26:TQ26 ACY26:ADM26 AMU26:ANI26 AWQ26:AXE26 BGM26:BHA26 BQI26:BQW26 CAE26:CAS26 CKA26:CKO26 CTW26:CUK26 DDS26:DEG26 DNO26:DOC26 DXK26:DXY26 EHG26:EHU26 ERC26:ERQ26 FAY26:FBM26 FKU26:FLI26 FUQ26:FVE26 GEM26:GFA26 GOI26:GOW26 GYE26:GYS26 HIA26:HIO26 HRW26:HSK26 IBS26:ICG26 ILO26:IMC26 IVK26:IVY26 JFG26:JFU26 JPC26:JPQ26 JYY26:JZM26 KIU26:KJI26 KSQ26:KTE26 LCM26:LDA26 LMI26:LMW26 LWE26:LWS26 MGA26:MGO26 MPW26:MQK26 MZS26:NAG26 NJO26:NKC26 NTK26:NTY26 ODG26:ODU26 ONC26:ONQ26 OWY26:OXM26 PGU26:PHI26 PQQ26:PRE26 QAM26:QBA26 QKI26:QKW26 QUE26:QUS26 REA26:REO26 RNW26:ROK26 RXS26:RYG26 SHO26:SIC26 SRK26:SRY26 TBG26:TBU26 TLC26:TLQ26 TUY26:TVM26 UEU26:UFI26 UOQ26:UPE26 UYM26:UZA26 VII26:VIW26 VSE26:VSS26 WCA26:WCO26 WLW26:WMK26 WVS26:WWG26 JG65543:JU65543 TC65543:TQ65543 ACY65543:ADM65543 AMU65543:ANI65543 AWQ65543:AXE65543 BGM65543:BHA65543 BQI65543:BQW65543 CAE65543:CAS65543 CKA65543:CKO65543 CTW65543:CUK65543 DDS65543:DEG65543 DNO65543:DOC65543 DXK65543:DXY65543 EHG65543:EHU65543 ERC65543:ERQ65543 FAY65543:FBM65543 FKU65543:FLI65543 FUQ65543:FVE65543 GEM65543:GFA65543 GOI65543:GOW65543 GYE65543:GYS65543 HIA65543:HIO65543 HRW65543:HSK65543 IBS65543:ICG65543 ILO65543:IMC65543 IVK65543:IVY65543 JFG65543:JFU65543 JPC65543:JPQ65543 JYY65543:JZM65543 KIU65543:KJI65543 KSQ65543:KTE65543 LCM65543:LDA65543 LMI65543:LMW65543 LWE65543:LWS65543 MGA65543:MGO65543 MPW65543:MQK65543 MZS65543:NAG65543 NJO65543:NKC65543 NTK65543:NTY65543 ODG65543:ODU65543 ONC65543:ONQ65543 OWY65543:OXM65543 PGU65543:PHI65543 PQQ65543:PRE65543 QAM65543:QBA65543 QKI65543:QKW65543 QUE65543:QUS65543 REA65543:REO65543 RNW65543:ROK65543 RXS65543:RYG65543 SHO65543:SIC65543 SRK65543:SRY65543 TBG65543:TBU65543 TLC65543:TLQ65543 TUY65543:TVM65543 UEU65543:UFI65543 UOQ65543:UPE65543 UYM65543:UZA65543 VII65543:VIW65543 VSE65543:VSS65543 WCA65543:WCO65543 WLW65543:WMK65543 WVS65543:WWG65543 JG131079:JU131079 TC131079:TQ131079 ACY131079:ADM131079 AMU131079:ANI131079 AWQ131079:AXE131079 BGM131079:BHA131079 BQI131079:BQW131079 CAE131079:CAS131079 CKA131079:CKO131079 CTW131079:CUK131079 DDS131079:DEG131079 DNO131079:DOC131079 DXK131079:DXY131079 EHG131079:EHU131079 ERC131079:ERQ131079 FAY131079:FBM131079 FKU131079:FLI131079 FUQ131079:FVE131079 GEM131079:GFA131079 GOI131079:GOW131079 GYE131079:GYS131079 HIA131079:HIO131079 HRW131079:HSK131079 IBS131079:ICG131079 ILO131079:IMC131079 IVK131079:IVY131079 JFG131079:JFU131079 JPC131079:JPQ131079 JYY131079:JZM131079 KIU131079:KJI131079 KSQ131079:KTE131079 LCM131079:LDA131079 LMI131079:LMW131079 LWE131079:LWS131079 MGA131079:MGO131079 MPW131079:MQK131079 MZS131079:NAG131079 NJO131079:NKC131079 NTK131079:NTY131079 ODG131079:ODU131079 ONC131079:ONQ131079 OWY131079:OXM131079 PGU131079:PHI131079 PQQ131079:PRE131079 QAM131079:QBA131079 QKI131079:QKW131079 QUE131079:QUS131079 REA131079:REO131079 RNW131079:ROK131079 RXS131079:RYG131079 SHO131079:SIC131079 SRK131079:SRY131079 TBG131079:TBU131079 TLC131079:TLQ131079 TUY131079:TVM131079 UEU131079:UFI131079 UOQ131079:UPE131079 UYM131079:UZA131079 VII131079:VIW131079 VSE131079:VSS131079 WCA131079:WCO131079 WLW131079:WMK131079 WVS131079:WWG131079 JG196615:JU196615 TC196615:TQ196615 ACY196615:ADM196615 AMU196615:ANI196615 AWQ196615:AXE196615 BGM196615:BHA196615 BQI196615:BQW196615 CAE196615:CAS196615 CKA196615:CKO196615 CTW196615:CUK196615 DDS196615:DEG196615 DNO196615:DOC196615 DXK196615:DXY196615 EHG196615:EHU196615 ERC196615:ERQ196615 FAY196615:FBM196615 FKU196615:FLI196615 FUQ196615:FVE196615 GEM196615:GFA196615 GOI196615:GOW196615 GYE196615:GYS196615 HIA196615:HIO196615 HRW196615:HSK196615 IBS196615:ICG196615 ILO196615:IMC196615 IVK196615:IVY196615 JFG196615:JFU196615 JPC196615:JPQ196615 JYY196615:JZM196615 KIU196615:KJI196615 KSQ196615:KTE196615 LCM196615:LDA196615 LMI196615:LMW196615 LWE196615:LWS196615 MGA196615:MGO196615 MPW196615:MQK196615 MZS196615:NAG196615 NJO196615:NKC196615 NTK196615:NTY196615 ODG196615:ODU196615 ONC196615:ONQ196615 OWY196615:OXM196615 PGU196615:PHI196615 PQQ196615:PRE196615 QAM196615:QBA196615 QKI196615:QKW196615 QUE196615:QUS196615 REA196615:REO196615 RNW196615:ROK196615 RXS196615:RYG196615 SHO196615:SIC196615 SRK196615:SRY196615 TBG196615:TBU196615 TLC196615:TLQ196615 TUY196615:TVM196615 UEU196615:UFI196615 UOQ196615:UPE196615 UYM196615:UZA196615 VII196615:VIW196615 VSE196615:VSS196615 WCA196615:WCO196615 WLW196615:WMK196615 WVS196615:WWG196615 JG262151:JU262151 TC262151:TQ262151 ACY262151:ADM262151 AMU262151:ANI262151 AWQ262151:AXE262151 BGM262151:BHA262151 BQI262151:BQW262151 CAE262151:CAS262151 CKA262151:CKO262151 CTW262151:CUK262151 DDS262151:DEG262151 DNO262151:DOC262151 DXK262151:DXY262151 EHG262151:EHU262151 ERC262151:ERQ262151 FAY262151:FBM262151 FKU262151:FLI262151 FUQ262151:FVE262151 GEM262151:GFA262151 GOI262151:GOW262151 GYE262151:GYS262151 HIA262151:HIO262151 HRW262151:HSK262151 IBS262151:ICG262151 ILO262151:IMC262151 IVK262151:IVY262151 JFG262151:JFU262151 JPC262151:JPQ262151 JYY262151:JZM262151 KIU262151:KJI262151 KSQ262151:KTE262151 LCM262151:LDA262151 LMI262151:LMW262151 LWE262151:LWS262151 MGA262151:MGO262151 MPW262151:MQK262151 MZS262151:NAG262151 NJO262151:NKC262151 NTK262151:NTY262151 ODG262151:ODU262151 ONC262151:ONQ262151 OWY262151:OXM262151 PGU262151:PHI262151 PQQ262151:PRE262151 QAM262151:QBA262151 QKI262151:QKW262151 QUE262151:QUS262151 REA262151:REO262151 RNW262151:ROK262151 RXS262151:RYG262151 SHO262151:SIC262151 SRK262151:SRY262151 TBG262151:TBU262151 TLC262151:TLQ262151 TUY262151:TVM262151 UEU262151:UFI262151 UOQ262151:UPE262151 UYM262151:UZA262151 VII262151:VIW262151 VSE262151:VSS262151 WCA262151:WCO262151 WLW262151:WMK262151 WVS262151:WWG262151 JG327687:JU327687 TC327687:TQ327687 ACY327687:ADM327687 AMU327687:ANI327687 AWQ327687:AXE327687 BGM327687:BHA327687 BQI327687:BQW327687 CAE327687:CAS327687 CKA327687:CKO327687 CTW327687:CUK327687 DDS327687:DEG327687 DNO327687:DOC327687 DXK327687:DXY327687 EHG327687:EHU327687 ERC327687:ERQ327687 FAY327687:FBM327687 FKU327687:FLI327687 FUQ327687:FVE327687 GEM327687:GFA327687 GOI327687:GOW327687 GYE327687:GYS327687 HIA327687:HIO327687 HRW327687:HSK327687 IBS327687:ICG327687 ILO327687:IMC327687 IVK327687:IVY327687 JFG327687:JFU327687 JPC327687:JPQ327687 JYY327687:JZM327687 KIU327687:KJI327687 KSQ327687:KTE327687 LCM327687:LDA327687 LMI327687:LMW327687 LWE327687:LWS327687 MGA327687:MGO327687 MPW327687:MQK327687 MZS327687:NAG327687 NJO327687:NKC327687 NTK327687:NTY327687 ODG327687:ODU327687 ONC327687:ONQ327687 OWY327687:OXM327687 PGU327687:PHI327687 PQQ327687:PRE327687 QAM327687:QBA327687 QKI327687:QKW327687 QUE327687:QUS327687 REA327687:REO327687 RNW327687:ROK327687 RXS327687:RYG327687 SHO327687:SIC327687 SRK327687:SRY327687 TBG327687:TBU327687 TLC327687:TLQ327687 TUY327687:TVM327687 UEU327687:UFI327687 UOQ327687:UPE327687 UYM327687:UZA327687 VII327687:VIW327687 VSE327687:VSS327687 WCA327687:WCO327687 WLW327687:WMK327687 WVS327687:WWG327687 JG393223:JU393223 TC393223:TQ393223 ACY393223:ADM393223 AMU393223:ANI393223 AWQ393223:AXE393223 BGM393223:BHA393223 BQI393223:BQW393223 CAE393223:CAS393223 CKA393223:CKO393223 CTW393223:CUK393223 DDS393223:DEG393223 DNO393223:DOC393223 DXK393223:DXY393223 EHG393223:EHU393223 ERC393223:ERQ393223 FAY393223:FBM393223 FKU393223:FLI393223 FUQ393223:FVE393223 GEM393223:GFA393223 GOI393223:GOW393223 GYE393223:GYS393223 HIA393223:HIO393223 HRW393223:HSK393223 IBS393223:ICG393223 ILO393223:IMC393223 IVK393223:IVY393223 JFG393223:JFU393223 JPC393223:JPQ393223 JYY393223:JZM393223 KIU393223:KJI393223 KSQ393223:KTE393223 LCM393223:LDA393223 LMI393223:LMW393223 LWE393223:LWS393223 MGA393223:MGO393223 MPW393223:MQK393223 MZS393223:NAG393223 NJO393223:NKC393223 NTK393223:NTY393223 ODG393223:ODU393223 ONC393223:ONQ393223 OWY393223:OXM393223 PGU393223:PHI393223 PQQ393223:PRE393223 QAM393223:QBA393223 QKI393223:QKW393223 QUE393223:QUS393223 REA393223:REO393223 RNW393223:ROK393223 RXS393223:RYG393223 SHO393223:SIC393223 SRK393223:SRY393223 TBG393223:TBU393223 TLC393223:TLQ393223 TUY393223:TVM393223 UEU393223:UFI393223 UOQ393223:UPE393223 UYM393223:UZA393223 VII393223:VIW393223 VSE393223:VSS393223 WCA393223:WCO393223 WLW393223:WMK393223 WVS393223:WWG393223 JG458759:JU458759 TC458759:TQ458759 ACY458759:ADM458759 AMU458759:ANI458759 AWQ458759:AXE458759 BGM458759:BHA458759 BQI458759:BQW458759 CAE458759:CAS458759 CKA458759:CKO458759 CTW458759:CUK458759 DDS458759:DEG458759 DNO458759:DOC458759 DXK458759:DXY458759 EHG458759:EHU458759 ERC458759:ERQ458759 FAY458759:FBM458759 FKU458759:FLI458759 FUQ458759:FVE458759 GEM458759:GFA458759 GOI458759:GOW458759 GYE458759:GYS458759 HIA458759:HIO458759 HRW458759:HSK458759 IBS458759:ICG458759 ILO458759:IMC458759 IVK458759:IVY458759 JFG458759:JFU458759 JPC458759:JPQ458759 JYY458759:JZM458759 KIU458759:KJI458759 KSQ458759:KTE458759 LCM458759:LDA458759 LMI458759:LMW458759 LWE458759:LWS458759 MGA458759:MGO458759 MPW458759:MQK458759 MZS458759:NAG458759 NJO458759:NKC458759 NTK458759:NTY458759 ODG458759:ODU458759 ONC458759:ONQ458759 OWY458759:OXM458759 PGU458759:PHI458759 PQQ458759:PRE458759 QAM458759:QBA458759 QKI458759:QKW458759 QUE458759:QUS458759 REA458759:REO458759 RNW458759:ROK458759 RXS458759:RYG458759 SHO458759:SIC458759 SRK458759:SRY458759 TBG458759:TBU458759 TLC458759:TLQ458759 TUY458759:TVM458759 UEU458759:UFI458759 UOQ458759:UPE458759 UYM458759:UZA458759 VII458759:VIW458759 VSE458759:VSS458759 WCA458759:WCO458759 WLW458759:WMK458759 WVS458759:WWG458759 JG524295:JU524295 TC524295:TQ524295 ACY524295:ADM524295 AMU524295:ANI524295 AWQ524295:AXE524295 BGM524295:BHA524295 BQI524295:BQW524295 CAE524295:CAS524295 CKA524295:CKO524295 CTW524295:CUK524295 DDS524295:DEG524295 DNO524295:DOC524295 DXK524295:DXY524295 EHG524295:EHU524295 ERC524295:ERQ524295 FAY524295:FBM524295 FKU524295:FLI524295 FUQ524295:FVE524295 GEM524295:GFA524295 GOI524295:GOW524295 GYE524295:GYS524295 HIA524295:HIO524295 HRW524295:HSK524295 IBS524295:ICG524295 ILO524295:IMC524295 IVK524295:IVY524295 JFG524295:JFU524295 JPC524295:JPQ524295 JYY524295:JZM524295 KIU524295:KJI524295 KSQ524295:KTE524295 LCM524295:LDA524295 LMI524295:LMW524295 LWE524295:LWS524295 MGA524295:MGO524295 MPW524295:MQK524295 MZS524295:NAG524295 NJO524295:NKC524295 NTK524295:NTY524295 ODG524295:ODU524295 ONC524295:ONQ524295 OWY524295:OXM524295 PGU524295:PHI524295 PQQ524295:PRE524295 QAM524295:QBA524295 QKI524295:QKW524295 QUE524295:QUS524295 REA524295:REO524295 RNW524295:ROK524295 RXS524295:RYG524295 SHO524295:SIC524295 SRK524295:SRY524295 TBG524295:TBU524295 TLC524295:TLQ524295 TUY524295:TVM524295 UEU524295:UFI524295 UOQ524295:UPE524295 UYM524295:UZA524295 VII524295:VIW524295 VSE524295:VSS524295 WCA524295:WCO524295 WLW524295:WMK524295 WVS524295:WWG524295 JG589831:JU589831 TC589831:TQ589831 ACY589831:ADM589831 AMU589831:ANI589831 AWQ589831:AXE589831 BGM589831:BHA589831 BQI589831:BQW589831 CAE589831:CAS589831 CKA589831:CKO589831 CTW589831:CUK589831 DDS589831:DEG589831 DNO589831:DOC589831 DXK589831:DXY589831 EHG589831:EHU589831 ERC589831:ERQ589831 FAY589831:FBM589831 FKU589831:FLI589831 FUQ589831:FVE589831 GEM589831:GFA589831 GOI589831:GOW589831 GYE589831:GYS589831 HIA589831:HIO589831 HRW589831:HSK589831 IBS589831:ICG589831 ILO589831:IMC589831 IVK589831:IVY589831 JFG589831:JFU589831 JPC589831:JPQ589831 JYY589831:JZM589831 KIU589831:KJI589831 KSQ589831:KTE589831 LCM589831:LDA589831 LMI589831:LMW589831 LWE589831:LWS589831 MGA589831:MGO589831 MPW589831:MQK589831 MZS589831:NAG589831 NJO589831:NKC589831 NTK589831:NTY589831 ODG589831:ODU589831 ONC589831:ONQ589831 OWY589831:OXM589831 PGU589831:PHI589831 PQQ589831:PRE589831 QAM589831:QBA589831 QKI589831:QKW589831 QUE589831:QUS589831 REA589831:REO589831 RNW589831:ROK589831 RXS589831:RYG589831 SHO589831:SIC589831 SRK589831:SRY589831 TBG589831:TBU589831 TLC589831:TLQ589831 TUY589831:TVM589831 UEU589831:UFI589831 UOQ589831:UPE589831 UYM589831:UZA589831 VII589831:VIW589831 VSE589831:VSS589831 WCA589831:WCO589831 WLW589831:WMK589831 WVS589831:WWG589831 JG655367:JU655367 TC655367:TQ655367 ACY655367:ADM655367 AMU655367:ANI655367 AWQ655367:AXE655367 BGM655367:BHA655367 BQI655367:BQW655367 CAE655367:CAS655367 CKA655367:CKO655367 CTW655367:CUK655367 DDS655367:DEG655367 DNO655367:DOC655367 DXK655367:DXY655367 EHG655367:EHU655367 ERC655367:ERQ655367 FAY655367:FBM655367 FKU655367:FLI655367 FUQ655367:FVE655367 GEM655367:GFA655367 GOI655367:GOW655367 GYE655367:GYS655367 HIA655367:HIO655367 HRW655367:HSK655367 IBS655367:ICG655367 ILO655367:IMC655367 IVK655367:IVY655367 JFG655367:JFU655367 JPC655367:JPQ655367 JYY655367:JZM655367 KIU655367:KJI655367 KSQ655367:KTE655367 LCM655367:LDA655367 LMI655367:LMW655367 LWE655367:LWS655367 MGA655367:MGO655367 MPW655367:MQK655367 MZS655367:NAG655367 NJO655367:NKC655367 NTK655367:NTY655367 ODG655367:ODU655367 ONC655367:ONQ655367 OWY655367:OXM655367 PGU655367:PHI655367 PQQ655367:PRE655367 QAM655367:QBA655367 QKI655367:QKW655367 QUE655367:QUS655367 REA655367:REO655367 RNW655367:ROK655367 RXS655367:RYG655367 SHO655367:SIC655367 SRK655367:SRY655367 TBG655367:TBU655367 TLC655367:TLQ655367 TUY655367:TVM655367 UEU655367:UFI655367 UOQ655367:UPE655367 UYM655367:UZA655367 VII655367:VIW655367 VSE655367:VSS655367 WCA655367:WCO655367 WLW655367:WMK655367 WVS655367:WWG655367 JG720903:JU720903 TC720903:TQ720903 ACY720903:ADM720903 AMU720903:ANI720903 AWQ720903:AXE720903 BGM720903:BHA720903 BQI720903:BQW720903 CAE720903:CAS720903 CKA720903:CKO720903 CTW720903:CUK720903 DDS720903:DEG720903 DNO720903:DOC720903 DXK720903:DXY720903 EHG720903:EHU720903 ERC720903:ERQ720903 FAY720903:FBM720903 FKU720903:FLI720903 FUQ720903:FVE720903 GEM720903:GFA720903 GOI720903:GOW720903 GYE720903:GYS720903 HIA720903:HIO720903 HRW720903:HSK720903 IBS720903:ICG720903 ILO720903:IMC720903 IVK720903:IVY720903 JFG720903:JFU720903 JPC720903:JPQ720903 JYY720903:JZM720903 KIU720903:KJI720903 KSQ720903:KTE720903 LCM720903:LDA720903 LMI720903:LMW720903 LWE720903:LWS720903 MGA720903:MGO720903 MPW720903:MQK720903 MZS720903:NAG720903 NJO720903:NKC720903 NTK720903:NTY720903 ODG720903:ODU720903 ONC720903:ONQ720903 OWY720903:OXM720903 PGU720903:PHI720903 PQQ720903:PRE720903 QAM720903:QBA720903 QKI720903:QKW720903 QUE720903:QUS720903 REA720903:REO720903 RNW720903:ROK720903 RXS720903:RYG720903 SHO720903:SIC720903 SRK720903:SRY720903 TBG720903:TBU720903 TLC720903:TLQ720903 TUY720903:TVM720903 UEU720903:UFI720903 UOQ720903:UPE720903 UYM720903:UZA720903 VII720903:VIW720903 VSE720903:VSS720903 WCA720903:WCO720903 WLW720903:WMK720903 WVS720903:WWG720903 JG786439:JU786439 TC786439:TQ786439 ACY786439:ADM786439 AMU786439:ANI786439 AWQ786439:AXE786439 BGM786439:BHA786439 BQI786439:BQW786439 CAE786439:CAS786439 CKA786439:CKO786439 CTW786439:CUK786439 DDS786439:DEG786439 DNO786439:DOC786439 DXK786439:DXY786439 EHG786439:EHU786439 ERC786439:ERQ786439 FAY786439:FBM786439 FKU786439:FLI786439 FUQ786439:FVE786439 GEM786439:GFA786439 GOI786439:GOW786439 GYE786439:GYS786439 HIA786439:HIO786439 HRW786439:HSK786439 IBS786439:ICG786439 ILO786439:IMC786439 IVK786439:IVY786439 JFG786439:JFU786439 JPC786439:JPQ786439 JYY786439:JZM786439 KIU786439:KJI786439 KSQ786439:KTE786439 LCM786439:LDA786439 LMI786439:LMW786439 LWE786439:LWS786439 MGA786439:MGO786439 MPW786439:MQK786439 MZS786439:NAG786439 NJO786439:NKC786439 NTK786439:NTY786439 ODG786439:ODU786439 ONC786439:ONQ786439 OWY786439:OXM786439 PGU786439:PHI786439 PQQ786439:PRE786439 QAM786439:QBA786439 QKI786439:QKW786439 QUE786439:QUS786439 REA786439:REO786439 RNW786439:ROK786439 RXS786439:RYG786439 SHO786439:SIC786439 SRK786439:SRY786439 TBG786439:TBU786439 TLC786439:TLQ786439 TUY786439:TVM786439 UEU786439:UFI786439 UOQ786439:UPE786439 UYM786439:UZA786439 VII786439:VIW786439 VSE786439:VSS786439 WCA786439:WCO786439 WLW786439:WMK786439 WVS786439:WWG786439 JG851975:JU851975 TC851975:TQ851975 ACY851975:ADM851975 AMU851975:ANI851975 AWQ851975:AXE851975 BGM851975:BHA851975 BQI851975:BQW851975 CAE851975:CAS851975 CKA851975:CKO851975 CTW851975:CUK851975 DDS851975:DEG851975 DNO851975:DOC851975 DXK851975:DXY851975 EHG851975:EHU851975 ERC851975:ERQ851975 FAY851975:FBM851975 FKU851975:FLI851975 FUQ851975:FVE851975 GEM851975:GFA851975 GOI851975:GOW851975 GYE851975:GYS851975 HIA851975:HIO851975 HRW851975:HSK851975 IBS851975:ICG851975 ILO851975:IMC851975 IVK851975:IVY851975 JFG851975:JFU851975 JPC851975:JPQ851975 JYY851975:JZM851975 KIU851975:KJI851975 KSQ851975:KTE851975 LCM851975:LDA851975 LMI851975:LMW851975 LWE851975:LWS851975 MGA851975:MGO851975 MPW851975:MQK851975 MZS851975:NAG851975 NJO851975:NKC851975 NTK851975:NTY851975 ODG851975:ODU851975 ONC851975:ONQ851975 OWY851975:OXM851975 PGU851975:PHI851975 PQQ851975:PRE851975 QAM851975:QBA851975 QKI851975:QKW851975 QUE851975:QUS851975 REA851975:REO851975 RNW851975:ROK851975 RXS851975:RYG851975 SHO851975:SIC851975 SRK851975:SRY851975 TBG851975:TBU851975 TLC851975:TLQ851975 TUY851975:TVM851975 UEU851975:UFI851975 UOQ851975:UPE851975 UYM851975:UZA851975 VII851975:VIW851975 VSE851975:VSS851975 WCA851975:WCO851975 WLW851975:WMK851975 WVS851975:WWG851975 JG917511:JU917511 TC917511:TQ917511 ACY917511:ADM917511 AMU917511:ANI917511 AWQ917511:AXE917511 BGM917511:BHA917511 BQI917511:BQW917511 CAE917511:CAS917511 CKA917511:CKO917511 CTW917511:CUK917511 DDS917511:DEG917511 DNO917511:DOC917511 DXK917511:DXY917511 EHG917511:EHU917511 ERC917511:ERQ917511 FAY917511:FBM917511 FKU917511:FLI917511 FUQ917511:FVE917511 GEM917511:GFA917511 GOI917511:GOW917511 GYE917511:GYS917511 HIA917511:HIO917511 HRW917511:HSK917511 IBS917511:ICG917511 ILO917511:IMC917511 IVK917511:IVY917511 JFG917511:JFU917511 JPC917511:JPQ917511 JYY917511:JZM917511 KIU917511:KJI917511 KSQ917511:KTE917511 LCM917511:LDA917511 LMI917511:LMW917511 LWE917511:LWS917511 MGA917511:MGO917511 MPW917511:MQK917511 MZS917511:NAG917511 NJO917511:NKC917511 NTK917511:NTY917511 ODG917511:ODU917511 ONC917511:ONQ917511 OWY917511:OXM917511 PGU917511:PHI917511 PQQ917511:PRE917511 QAM917511:QBA917511 QKI917511:QKW917511 QUE917511:QUS917511 REA917511:REO917511 RNW917511:ROK917511 RXS917511:RYG917511 SHO917511:SIC917511 SRK917511:SRY917511 TBG917511:TBU917511 TLC917511:TLQ917511 TUY917511:TVM917511 UEU917511:UFI917511 UOQ917511:UPE917511 UYM917511:UZA917511 VII917511:VIW917511 VSE917511:VSS917511 WCA917511:WCO917511 WLW917511:WMK917511 WVS917511:WWG917511 JG983047:JU983047 TC983047:TQ983047 ACY983047:ADM983047 AMU983047:ANI983047 AWQ983047:AXE983047 BGM983047:BHA983047 BQI983047:BQW983047 CAE983047:CAS983047 CKA983047:CKO983047 CTW983047:CUK983047 DDS983047:DEG983047 DNO983047:DOC983047 DXK983047:DXY983047 EHG983047:EHU983047 ERC983047:ERQ983047 FAY983047:FBM983047 FKU983047:FLI983047 FUQ983047:FVE983047 GEM983047:GFA983047 GOI983047:GOW983047 GYE983047:GYS983047 HIA983047:HIO983047 HRW983047:HSK983047 IBS983047:ICG983047 ILO983047:IMC983047 IVK983047:IVY983047 JFG983047:JFU983047 JPC983047:JPQ983047 JYY983047:JZM983047 KIU983047:KJI983047 KSQ983047:KTE983047 LCM983047:LDA983047 LMI983047:LMW983047 LWE983047:LWS983047 MGA983047:MGO983047 MPW983047:MQK983047 MZS983047:NAG983047 NJO983047:NKC983047 NTK983047:NTY983047 ODG983047:ODU983047 ONC983047:ONQ983047 OWY983047:OXM983047 PGU983047:PHI983047 PQQ983047:PRE983047 QAM983047:QBA983047 QKI983047:QKW983047 QUE983047:QUS983047 REA983047:REO983047 RNW983047:ROK983047 RXS983047:RYG983047 SHO983047:SIC983047 SRK983047:SRY983047 TBG983047:TBU983047 TLC983047:TLQ983047 TUY983047:TVM983047 UEU983047:UFI983047 UOQ983047:UPE983047 UYM983047:UZA983047 VII983047:VIW983047 VSE983047:VSS983047 WCA983047:WCO983047 WLW983047:WMK983047 WVS983047:WWG983047 WVS983054:WWG983055 JG34:JU35 TC34:TQ35 ACY34:ADM35 AMU34:ANI35 AWQ34:AXE35 BGM34:BHA35 BQI34:BQW35 CAE34:CAS35 CKA34:CKO35 CTW34:CUK35 DDS34:DEG35 DNO34:DOC35 DXK34:DXY35 EHG34:EHU35 ERC34:ERQ35 FAY34:FBM35 FKU34:FLI35 FUQ34:FVE35 GEM34:GFA35 GOI34:GOW35 GYE34:GYS35 HIA34:HIO35 HRW34:HSK35 IBS34:ICG35 ILO34:IMC35 IVK34:IVY35 JFG34:JFU35 JPC34:JPQ35 JYY34:JZM35 KIU34:KJI35 KSQ34:KTE35 LCM34:LDA35 LMI34:LMW35 LWE34:LWS35 MGA34:MGO35 MPW34:MQK35 MZS34:NAG35 NJO34:NKC35 NTK34:NTY35 ODG34:ODU35 ONC34:ONQ35 OWY34:OXM35 PGU34:PHI35 PQQ34:PRE35 QAM34:QBA35 QKI34:QKW35 QUE34:QUS35 REA34:REO35 RNW34:ROK35 RXS34:RYG35 SHO34:SIC35 SRK34:SRY35 TBG34:TBU35 TLC34:TLQ35 TUY34:TVM35 UEU34:UFI35 UOQ34:UPE35 UYM34:UZA35 VII34:VIW35 VSE34:VSS35 WCA34:WCO35 WLW34:WMK35 WVS34:WWG35 JG65550:JU65551 TC65550:TQ65551 ACY65550:ADM65551 AMU65550:ANI65551 AWQ65550:AXE65551 BGM65550:BHA65551 BQI65550:BQW65551 CAE65550:CAS65551 CKA65550:CKO65551 CTW65550:CUK65551 DDS65550:DEG65551 DNO65550:DOC65551 DXK65550:DXY65551 EHG65550:EHU65551 ERC65550:ERQ65551 FAY65550:FBM65551 FKU65550:FLI65551 FUQ65550:FVE65551 GEM65550:GFA65551 GOI65550:GOW65551 GYE65550:GYS65551 HIA65550:HIO65551 HRW65550:HSK65551 IBS65550:ICG65551 ILO65550:IMC65551 IVK65550:IVY65551 JFG65550:JFU65551 JPC65550:JPQ65551 JYY65550:JZM65551 KIU65550:KJI65551 KSQ65550:KTE65551 LCM65550:LDA65551 LMI65550:LMW65551 LWE65550:LWS65551 MGA65550:MGO65551 MPW65550:MQK65551 MZS65550:NAG65551 NJO65550:NKC65551 NTK65550:NTY65551 ODG65550:ODU65551 ONC65550:ONQ65551 OWY65550:OXM65551 PGU65550:PHI65551 PQQ65550:PRE65551 QAM65550:QBA65551 QKI65550:QKW65551 QUE65550:QUS65551 REA65550:REO65551 RNW65550:ROK65551 RXS65550:RYG65551 SHO65550:SIC65551 SRK65550:SRY65551 TBG65550:TBU65551 TLC65550:TLQ65551 TUY65550:TVM65551 UEU65550:UFI65551 UOQ65550:UPE65551 UYM65550:UZA65551 VII65550:VIW65551 VSE65550:VSS65551 WCA65550:WCO65551 WLW65550:WMK65551 WVS65550:WWG65551 JG131086:JU131087 TC131086:TQ131087 ACY131086:ADM131087 AMU131086:ANI131087 AWQ131086:AXE131087 BGM131086:BHA131087 BQI131086:BQW131087 CAE131086:CAS131087 CKA131086:CKO131087 CTW131086:CUK131087 DDS131086:DEG131087 DNO131086:DOC131087 DXK131086:DXY131087 EHG131086:EHU131087 ERC131086:ERQ131087 FAY131086:FBM131087 FKU131086:FLI131087 FUQ131086:FVE131087 GEM131086:GFA131087 GOI131086:GOW131087 GYE131086:GYS131087 HIA131086:HIO131087 HRW131086:HSK131087 IBS131086:ICG131087 ILO131086:IMC131087 IVK131086:IVY131087 JFG131086:JFU131087 JPC131086:JPQ131087 JYY131086:JZM131087 KIU131086:KJI131087 KSQ131086:KTE131087 LCM131086:LDA131087 LMI131086:LMW131087 LWE131086:LWS131087 MGA131086:MGO131087 MPW131086:MQK131087 MZS131086:NAG131087 NJO131086:NKC131087 NTK131086:NTY131087 ODG131086:ODU131087 ONC131086:ONQ131087 OWY131086:OXM131087 PGU131086:PHI131087 PQQ131086:PRE131087 QAM131086:QBA131087 QKI131086:QKW131087 QUE131086:QUS131087 REA131086:REO131087 RNW131086:ROK131087 RXS131086:RYG131087 SHO131086:SIC131087 SRK131086:SRY131087 TBG131086:TBU131087 TLC131086:TLQ131087 TUY131086:TVM131087 UEU131086:UFI131087 UOQ131086:UPE131087 UYM131086:UZA131087 VII131086:VIW131087 VSE131086:VSS131087 WCA131086:WCO131087 WLW131086:WMK131087 WVS131086:WWG131087 JG196622:JU196623 TC196622:TQ196623 ACY196622:ADM196623 AMU196622:ANI196623 AWQ196622:AXE196623 BGM196622:BHA196623 BQI196622:BQW196623 CAE196622:CAS196623 CKA196622:CKO196623 CTW196622:CUK196623 DDS196622:DEG196623 DNO196622:DOC196623 DXK196622:DXY196623 EHG196622:EHU196623 ERC196622:ERQ196623 FAY196622:FBM196623 FKU196622:FLI196623 FUQ196622:FVE196623 GEM196622:GFA196623 GOI196622:GOW196623 GYE196622:GYS196623 HIA196622:HIO196623 HRW196622:HSK196623 IBS196622:ICG196623 ILO196622:IMC196623 IVK196622:IVY196623 JFG196622:JFU196623 JPC196622:JPQ196623 JYY196622:JZM196623 KIU196622:KJI196623 KSQ196622:KTE196623 LCM196622:LDA196623 LMI196622:LMW196623 LWE196622:LWS196623 MGA196622:MGO196623 MPW196622:MQK196623 MZS196622:NAG196623 NJO196622:NKC196623 NTK196622:NTY196623 ODG196622:ODU196623 ONC196622:ONQ196623 OWY196622:OXM196623 PGU196622:PHI196623 PQQ196622:PRE196623 QAM196622:QBA196623 QKI196622:QKW196623 QUE196622:QUS196623 REA196622:REO196623 RNW196622:ROK196623 RXS196622:RYG196623 SHO196622:SIC196623 SRK196622:SRY196623 TBG196622:TBU196623 TLC196622:TLQ196623 TUY196622:TVM196623 UEU196622:UFI196623 UOQ196622:UPE196623 UYM196622:UZA196623 VII196622:VIW196623 VSE196622:VSS196623 WCA196622:WCO196623 WLW196622:WMK196623 WVS196622:WWG196623 JG262158:JU262159 TC262158:TQ262159 ACY262158:ADM262159 AMU262158:ANI262159 AWQ262158:AXE262159 BGM262158:BHA262159 BQI262158:BQW262159 CAE262158:CAS262159 CKA262158:CKO262159 CTW262158:CUK262159 DDS262158:DEG262159 DNO262158:DOC262159 DXK262158:DXY262159 EHG262158:EHU262159 ERC262158:ERQ262159 FAY262158:FBM262159 FKU262158:FLI262159 FUQ262158:FVE262159 GEM262158:GFA262159 GOI262158:GOW262159 GYE262158:GYS262159 HIA262158:HIO262159 HRW262158:HSK262159 IBS262158:ICG262159 ILO262158:IMC262159 IVK262158:IVY262159 JFG262158:JFU262159 JPC262158:JPQ262159 JYY262158:JZM262159 KIU262158:KJI262159 KSQ262158:KTE262159 LCM262158:LDA262159 LMI262158:LMW262159 LWE262158:LWS262159 MGA262158:MGO262159 MPW262158:MQK262159 MZS262158:NAG262159 NJO262158:NKC262159 NTK262158:NTY262159 ODG262158:ODU262159 ONC262158:ONQ262159 OWY262158:OXM262159 PGU262158:PHI262159 PQQ262158:PRE262159 QAM262158:QBA262159 QKI262158:QKW262159 QUE262158:QUS262159 REA262158:REO262159 RNW262158:ROK262159 RXS262158:RYG262159 SHO262158:SIC262159 SRK262158:SRY262159 TBG262158:TBU262159 TLC262158:TLQ262159 TUY262158:TVM262159 UEU262158:UFI262159 UOQ262158:UPE262159 UYM262158:UZA262159 VII262158:VIW262159 VSE262158:VSS262159 WCA262158:WCO262159 WLW262158:WMK262159 WVS262158:WWG262159 JG327694:JU327695 TC327694:TQ327695 ACY327694:ADM327695 AMU327694:ANI327695 AWQ327694:AXE327695 BGM327694:BHA327695 BQI327694:BQW327695 CAE327694:CAS327695 CKA327694:CKO327695 CTW327694:CUK327695 DDS327694:DEG327695 DNO327694:DOC327695 DXK327694:DXY327695 EHG327694:EHU327695 ERC327694:ERQ327695 FAY327694:FBM327695 FKU327694:FLI327695 FUQ327694:FVE327695 GEM327694:GFA327695 GOI327694:GOW327695 GYE327694:GYS327695 HIA327694:HIO327695 HRW327694:HSK327695 IBS327694:ICG327695 ILO327694:IMC327695 IVK327694:IVY327695 JFG327694:JFU327695 JPC327694:JPQ327695 JYY327694:JZM327695 KIU327694:KJI327695 KSQ327694:KTE327695 LCM327694:LDA327695 LMI327694:LMW327695 LWE327694:LWS327695 MGA327694:MGO327695 MPW327694:MQK327695 MZS327694:NAG327695 NJO327694:NKC327695 NTK327694:NTY327695 ODG327694:ODU327695 ONC327694:ONQ327695 OWY327694:OXM327695 PGU327694:PHI327695 PQQ327694:PRE327695 QAM327694:QBA327695 QKI327694:QKW327695 QUE327694:QUS327695 REA327694:REO327695 RNW327694:ROK327695 RXS327694:RYG327695 SHO327694:SIC327695 SRK327694:SRY327695 TBG327694:TBU327695 TLC327694:TLQ327695 TUY327694:TVM327695 UEU327694:UFI327695 UOQ327694:UPE327695 UYM327694:UZA327695 VII327694:VIW327695 VSE327694:VSS327695 WCA327694:WCO327695 WLW327694:WMK327695 WVS327694:WWG327695 JG393230:JU393231 TC393230:TQ393231 ACY393230:ADM393231 AMU393230:ANI393231 AWQ393230:AXE393231 BGM393230:BHA393231 BQI393230:BQW393231 CAE393230:CAS393231 CKA393230:CKO393231 CTW393230:CUK393231 DDS393230:DEG393231 DNO393230:DOC393231 DXK393230:DXY393231 EHG393230:EHU393231 ERC393230:ERQ393231 FAY393230:FBM393231 FKU393230:FLI393231 FUQ393230:FVE393231 GEM393230:GFA393231 GOI393230:GOW393231 GYE393230:GYS393231 HIA393230:HIO393231 HRW393230:HSK393231 IBS393230:ICG393231 ILO393230:IMC393231 IVK393230:IVY393231 JFG393230:JFU393231 JPC393230:JPQ393231 JYY393230:JZM393231 KIU393230:KJI393231 KSQ393230:KTE393231 LCM393230:LDA393231 LMI393230:LMW393231 LWE393230:LWS393231 MGA393230:MGO393231 MPW393230:MQK393231 MZS393230:NAG393231 NJO393230:NKC393231 NTK393230:NTY393231 ODG393230:ODU393231 ONC393230:ONQ393231 OWY393230:OXM393231 PGU393230:PHI393231 PQQ393230:PRE393231 QAM393230:QBA393231 QKI393230:QKW393231 QUE393230:QUS393231 REA393230:REO393231 RNW393230:ROK393231 RXS393230:RYG393231 SHO393230:SIC393231 SRK393230:SRY393231 TBG393230:TBU393231 TLC393230:TLQ393231 TUY393230:TVM393231 UEU393230:UFI393231 UOQ393230:UPE393231 UYM393230:UZA393231 VII393230:VIW393231 VSE393230:VSS393231 WCA393230:WCO393231 WLW393230:WMK393231 WVS393230:WWG393231 JG458766:JU458767 TC458766:TQ458767 ACY458766:ADM458767 AMU458766:ANI458767 AWQ458766:AXE458767 BGM458766:BHA458767 BQI458766:BQW458767 CAE458766:CAS458767 CKA458766:CKO458767 CTW458766:CUK458767 DDS458766:DEG458767 DNO458766:DOC458767 DXK458766:DXY458767 EHG458766:EHU458767 ERC458766:ERQ458767 FAY458766:FBM458767 FKU458766:FLI458767 FUQ458766:FVE458767 GEM458766:GFA458767 GOI458766:GOW458767 GYE458766:GYS458767 HIA458766:HIO458767 HRW458766:HSK458767 IBS458766:ICG458767 ILO458766:IMC458767 IVK458766:IVY458767 JFG458766:JFU458767 JPC458766:JPQ458767 JYY458766:JZM458767 KIU458766:KJI458767 KSQ458766:KTE458767 LCM458766:LDA458767 LMI458766:LMW458767 LWE458766:LWS458767 MGA458766:MGO458767 MPW458766:MQK458767 MZS458766:NAG458767 NJO458766:NKC458767 NTK458766:NTY458767 ODG458766:ODU458767 ONC458766:ONQ458767 OWY458766:OXM458767 PGU458766:PHI458767 PQQ458766:PRE458767 QAM458766:QBA458767 QKI458766:QKW458767 QUE458766:QUS458767 REA458766:REO458767 RNW458766:ROK458767 RXS458766:RYG458767 SHO458766:SIC458767 SRK458766:SRY458767 TBG458766:TBU458767 TLC458766:TLQ458767 TUY458766:TVM458767 UEU458766:UFI458767 UOQ458766:UPE458767 UYM458766:UZA458767 VII458766:VIW458767 VSE458766:VSS458767 WCA458766:WCO458767 WLW458766:WMK458767 WVS458766:WWG458767 JG524302:JU524303 TC524302:TQ524303 ACY524302:ADM524303 AMU524302:ANI524303 AWQ524302:AXE524303 BGM524302:BHA524303 BQI524302:BQW524303 CAE524302:CAS524303 CKA524302:CKO524303 CTW524302:CUK524303 DDS524302:DEG524303 DNO524302:DOC524303 DXK524302:DXY524303 EHG524302:EHU524303 ERC524302:ERQ524303 FAY524302:FBM524303 FKU524302:FLI524303 FUQ524302:FVE524303 GEM524302:GFA524303 GOI524302:GOW524303 GYE524302:GYS524303 HIA524302:HIO524303 HRW524302:HSK524303 IBS524302:ICG524303 ILO524302:IMC524303 IVK524302:IVY524303 JFG524302:JFU524303 JPC524302:JPQ524303 JYY524302:JZM524303 KIU524302:KJI524303 KSQ524302:KTE524303 LCM524302:LDA524303 LMI524302:LMW524303 LWE524302:LWS524303 MGA524302:MGO524303 MPW524302:MQK524303 MZS524302:NAG524303 NJO524302:NKC524303 NTK524302:NTY524303 ODG524302:ODU524303 ONC524302:ONQ524303 OWY524302:OXM524303 PGU524302:PHI524303 PQQ524302:PRE524303 QAM524302:QBA524303 QKI524302:QKW524303 QUE524302:QUS524303 REA524302:REO524303 RNW524302:ROK524303 RXS524302:RYG524303 SHO524302:SIC524303 SRK524302:SRY524303 TBG524302:TBU524303 TLC524302:TLQ524303 TUY524302:TVM524303 UEU524302:UFI524303 UOQ524302:UPE524303 UYM524302:UZA524303 VII524302:VIW524303 VSE524302:VSS524303 WCA524302:WCO524303 WLW524302:WMK524303 WVS524302:WWG524303 JG589838:JU589839 TC589838:TQ589839 ACY589838:ADM589839 AMU589838:ANI589839 AWQ589838:AXE589839 BGM589838:BHA589839 BQI589838:BQW589839 CAE589838:CAS589839 CKA589838:CKO589839 CTW589838:CUK589839 DDS589838:DEG589839 DNO589838:DOC589839 DXK589838:DXY589839 EHG589838:EHU589839 ERC589838:ERQ589839 FAY589838:FBM589839 FKU589838:FLI589839 FUQ589838:FVE589839 GEM589838:GFA589839 GOI589838:GOW589839 GYE589838:GYS589839 HIA589838:HIO589839 HRW589838:HSK589839 IBS589838:ICG589839 ILO589838:IMC589839 IVK589838:IVY589839 JFG589838:JFU589839 JPC589838:JPQ589839 JYY589838:JZM589839 KIU589838:KJI589839 KSQ589838:KTE589839 LCM589838:LDA589839 LMI589838:LMW589839 LWE589838:LWS589839 MGA589838:MGO589839 MPW589838:MQK589839 MZS589838:NAG589839 NJO589838:NKC589839 NTK589838:NTY589839 ODG589838:ODU589839 ONC589838:ONQ589839 OWY589838:OXM589839 PGU589838:PHI589839 PQQ589838:PRE589839 QAM589838:QBA589839 QKI589838:QKW589839 QUE589838:QUS589839 REA589838:REO589839 RNW589838:ROK589839 RXS589838:RYG589839 SHO589838:SIC589839 SRK589838:SRY589839 TBG589838:TBU589839 TLC589838:TLQ589839 TUY589838:TVM589839 UEU589838:UFI589839 UOQ589838:UPE589839 UYM589838:UZA589839 VII589838:VIW589839 VSE589838:VSS589839 WCA589838:WCO589839 WLW589838:WMK589839 WVS589838:WWG589839 JG655374:JU655375 TC655374:TQ655375 ACY655374:ADM655375 AMU655374:ANI655375 AWQ655374:AXE655375 BGM655374:BHA655375 BQI655374:BQW655375 CAE655374:CAS655375 CKA655374:CKO655375 CTW655374:CUK655375 DDS655374:DEG655375 DNO655374:DOC655375 DXK655374:DXY655375 EHG655374:EHU655375 ERC655374:ERQ655375 FAY655374:FBM655375 FKU655374:FLI655375 FUQ655374:FVE655375 GEM655374:GFA655375 GOI655374:GOW655375 GYE655374:GYS655375 HIA655374:HIO655375 HRW655374:HSK655375 IBS655374:ICG655375 ILO655374:IMC655375 IVK655374:IVY655375 JFG655374:JFU655375 JPC655374:JPQ655375 JYY655374:JZM655375 KIU655374:KJI655375 KSQ655374:KTE655375 LCM655374:LDA655375 LMI655374:LMW655375 LWE655374:LWS655375 MGA655374:MGO655375 MPW655374:MQK655375 MZS655374:NAG655375 NJO655374:NKC655375 NTK655374:NTY655375 ODG655374:ODU655375 ONC655374:ONQ655375 OWY655374:OXM655375 PGU655374:PHI655375 PQQ655374:PRE655375 QAM655374:QBA655375 QKI655374:QKW655375 QUE655374:QUS655375 REA655374:REO655375 RNW655374:ROK655375 RXS655374:RYG655375 SHO655374:SIC655375 SRK655374:SRY655375 TBG655374:TBU655375 TLC655374:TLQ655375 TUY655374:TVM655375 UEU655374:UFI655375 UOQ655374:UPE655375 UYM655374:UZA655375 VII655374:VIW655375 VSE655374:VSS655375 WCA655374:WCO655375 WLW655374:WMK655375 WVS655374:WWG655375 JG720910:JU720911 TC720910:TQ720911 ACY720910:ADM720911 AMU720910:ANI720911 AWQ720910:AXE720911 BGM720910:BHA720911 BQI720910:BQW720911 CAE720910:CAS720911 CKA720910:CKO720911 CTW720910:CUK720911 DDS720910:DEG720911 DNO720910:DOC720911 DXK720910:DXY720911 EHG720910:EHU720911 ERC720910:ERQ720911 FAY720910:FBM720911 FKU720910:FLI720911 FUQ720910:FVE720911 GEM720910:GFA720911 GOI720910:GOW720911 GYE720910:GYS720911 HIA720910:HIO720911 HRW720910:HSK720911 IBS720910:ICG720911 ILO720910:IMC720911 IVK720910:IVY720911 JFG720910:JFU720911 JPC720910:JPQ720911 JYY720910:JZM720911 KIU720910:KJI720911 KSQ720910:KTE720911 LCM720910:LDA720911 LMI720910:LMW720911 LWE720910:LWS720911 MGA720910:MGO720911 MPW720910:MQK720911 MZS720910:NAG720911 NJO720910:NKC720911 NTK720910:NTY720911 ODG720910:ODU720911 ONC720910:ONQ720911 OWY720910:OXM720911 PGU720910:PHI720911 PQQ720910:PRE720911 QAM720910:QBA720911 QKI720910:QKW720911 QUE720910:QUS720911 REA720910:REO720911 RNW720910:ROK720911 RXS720910:RYG720911 SHO720910:SIC720911 SRK720910:SRY720911 TBG720910:TBU720911 TLC720910:TLQ720911 TUY720910:TVM720911 UEU720910:UFI720911 UOQ720910:UPE720911 UYM720910:UZA720911 VII720910:VIW720911 VSE720910:VSS720911 WCA720910:WCO720911 WLW720910:WMK720911 WVS720910:WWG720911 JG786446:JU786447 TC786446:TQ786447 ACY786446:ADM786447 AMU786446:ANI786447 AWQ786446:AXE786447 BGM786446:BHA786447 BQI786446:BQW786447 CAE786446:CAS786447 CKA786446:CKO786447 CTW786446:CUK786447 DDS786446:DEG786447 DNO786446:DOC786447 DXK786446:DXY786447 EHG786446:EHU786447 ERC786446:ERQ786447 FAY786446:FBM786447 FKU786446:FLI786447 FUQ786446:FVE786447 GEM786446:GFA786447 GOI786446:GOW786447 GYE786446:GYS786447 HIA786446:HIO786447 HRW786446:HSK786447 IBS786446:ICG786447 ILO786446:IMC786447 IVK786446:IVY786447 JFG786446:JFU786447 JPC786446:JPQ786447 JYY786446:JZM786447 KIU786446:KJI786447 KSQ786446:KTE786447 LCM786446:LDA786447 LMI786446:LMW786447 LWE786446:LWS786447 MGA786446:MGO786447 MPW786446:MQK786447 MZS786446:NAG786447 NJO786446:NKC786447 NTK786446:NTY786447 ODG786446:ODU786447 ONC786446:ONQ786447 OWY786446:OXM786447 PGU786446:PHI786447 PQQ786446:PRE786447 QAM786446:QBA786447 QKI786446:QKW786447 QUE786446:QUS786447 REA786446:REO786447 RNW786446:ROK786447 RXS786446:RYG786447 SHO786446:SIC786447 SRK786446:SRY786447 TBG786446:TBU786447 TLC786446:TLQ786447 TUY786446:TVM786447 UEU786446:UFI786447 UOQ786446:UPE786447 UYM786446:UZA786447 VII786446:VIW786447 VSE786446:VSS786447 WCA786446:WCO786447 WLW786446:WMK786447 WVS786446:WWG786447 JG851982:JU851983 TC851982:TQ851983 ACY851982:ADM851983 AMU851982:ANI851983 AWQ851982:AXE851983 BGM851982:BHA851983 BQI851982:BQW851983 CAE851982:CAS851983 CKA851982:CKO851983 CTW851982:CUK851983 DDS851982:DEG851983 DNO851982:DOC851983 DXK851982:DXY851983 EHG851982:EHU851983 ERC851982:ERQ851983 FAY851982:FBM851983 FKU851982:FLI851983 FUQ851982:FVE851983 GEM851982:GFA851983 GOI851982:GOW851983 GYE851982:GYS851983 HIA851982:HIO851983 HRW851982:HSK851983 IBS851982:ICG851983 ILO851982:IMC851983 IVK851982:IVY851983 JFG851982:JFU851983 JPC851982:JPQ851983 JYY851982:JZM851983 KIU851982:KJI851983 KSQ851982:KTE851983 LCM851982:LDA851983 LMI851982:LMW851983 LWE851982:LWS851983 MGA851982:MGO851983 MPW851982:MQK851983 MZS851982:NAG851983 NJO851982:NKC851983 NTK851982:NTY851983 ODG851982:ODU851983 ONC851982:ONQ851983 OWY851982:OXM851983 PGU851982:PHI851983 PQQ851982:PRE851983 QAM851982:QBA851983 QKI851982:QKW851983 QUE851982:QUS851983 REA851982:REO851983 RNW851982:ROK851983 RXS851982:RYG851983 SHO851982:SIC851983 SRK851982:SRY851983 TBG851982:TBU851983 TLC851982:TLQ851983 TUY851982:TVM851983 UEU851982:UFI851983 UOQ851982:UPE851983 UYM851982:UZA851983 VII851982:VIW851983 VSE851982:VSS851983 WCA851982:WCO851983 WLW851982:WMK851983 WVS851982:WWG851983 JG917518:JU917519 TC917518:TQ917519 ACY917518:ADM917519 AMU917518:ANI917519 AWQ917518:AXE917519 BGM917518:BHA917519 BQI917518:BQW917519 CAE917518:CAS917519 CKA917518:CKO917519 CTW917518:CUK917519 DDS917518:DEG917519 DNO917518:DOC917519 DXK917518:DXY917519 EHG917518:EHU917519 ERC917518:ERQ917519 FAY917518:FBM917519 FKU917518:FLI917519 FUQ917518:FVE917519 GEM917518:GFA917519 GOI917518:GOW917519 GYE917518:GYS917519 HIA917518:HIO917519 HRW917518:HSK917519 IBS917518:ICG917519 ILO917518:IMC917519 IVK917518:IVY917519 JFG917518:JFU917519 JPC917518:JPQ917519 JYY917518:JZM917519 KIU917518:KJI917519 KSQ917518:KTE917519 LCM917518:LDA917519 LMI917518:LMW917519 LWE917518:LWS917519 MGA917518:MGO917519 MPW917518:MQK917519 MZS917518:NAG917519 NJO917518:NKC917519 NTK917518:NTY917519 ODG917518:ODU917519 ONC917518:ONQ917519 OWY917518:OXM917519 PGU917518:PHI917519 PQQ917518:PRE917519 QAM917518:QBA917519 QKI917518:QKW917519 QUE917518:QUS917519 REA917518:REO917519 RNW917518:ROK917519 RXS917518:RYG917519 SHO917518:SIC917519 SRK917518:SRY917519 TBG917518:TBU917519 TLC917518:TLQ917519 TUY917518:TVM917519 UEU917518:UFI917519 UOQ917518:UPE917519 UYM917518:UZA917519 VII917518:VIW917519 VSE917518:VSS917519 WCA917518:WCO917519 WLW917518:WMK917519 WVS917518:WWG917519 JG983054:JU983055 TC983054:TQ983055 ACY983054:ADM983055 AMU983054:ANI983055 AWQ983054:AXE983055 BGM983054:BHA983055 BQI983054:BQW983055 CAE983054:CAS983055 CKA983054:CKO983055 CTW983054:CUK983055 DDS983054:DEG983055 DNO983054:DOC983055 DXK983054:DXY983055 EHG983054:EHU983055 ERC983054:ERQ983055 FAY983054:FBM983055 FKU983054:FLI983055 FUQ983054:FVE983055 GEM983054:GFA983055 GOI983054:GOW983055 GYE983054:GYS983055 HIA983054:HIO983055 HRW983054:HSK983055 IBS983054:ICG983055 ILO983054:IMC983055 IVK983054:IVY983055 JFG983054:JFU983055 JPC983054:JPQ983055 JYY983054:JZM983055 KIU983054:KJI983055 KSQ983054:KTE983055 LCM983054:LDA983055 LMI983054:LMW983055 LWE983054:LWS983055 MGA983054:MGO983055 MPW983054:MQK983055 MZS983054:NAG983055 NJO983054:NKC983055 NTK983054:NTY983055 ODG983054:ODU983055 ONC983054:ONQ983055 OWY983054:OXM983055 PGU983054:PHI983055 PQQ983054:PRE983055 QAM983054:QBA983055 QKI983054:QKW983055 QUE983054:QUS983055 REA983054:REO983055 RNW983054:ROK983055 RXS983054:RYG983055 SHO983054:SIC983055 SRK983054:SRY983055 TBG983054:TBU983055 TLC983054:TLQ983055 TUY983054:TVM983055 UEU983054:UFI983055 UOQ983054:UPE983055 UYM983054:UZA983055 VII983054:VIW983055 AG41 V131093:AA131093 F44:AM45 L33:X35 V65557:AA65557 I19:X20 I21 AB20:AM20 N31 L983054:Y983055 L917518:Y917519 L851982:Y851983 L786446:Y786447 L720910:Y720911 L655374:Y655375 L589838:Y589839 L524302:Y524303 L458766:Y458767 L393230:Y393231 L327694:Y327695 L262158:Y262159 L196622:Y196623 L131086:Y131087 L65550:Y65551 L983047:Y983047 L917511:Y917511 L851975:Y851975 L786439:Y786439 L720903:Y720903 L655367:Y655367 L589831:Y589831 L524295:Y524295 L458759:Y458759 L393223:Y393223 L327687:Y327687 L262151:Y262151 L196615:Y196615 L131079:Y131079 L65543:Y65543 I983042:Y983042 I917506:Y917506 I851970:Y851970 I786434:Y786434 I720898:Y720898 I655362:Y655362 I589826:Y589826 I524290:Y524290 I458754:Y458754 I393218:Y393218 I327682:Y327682 I262146:Y262146 I196610:Y196610 I131074:Y131074 I65538:Y65538 V983065:AA983065 V917529:AA917529 V851993:AA851993 V786457:AA786457 V720921:AA720921 V655385:AA655385 V589849:AA589849 V524313:AA524313 V458777:AA458777 V393241:AA393241 V327705:AA327705 V262169:AA262169 V196633:AA196633 V131097:AA131097 V65561:AA65561 V983063:AA983063 V917527:AA917527 V851991:AA851991 V786455:AA786455 V720919:AA720919 V655383:AA655383 V589847:AA589847 V524311:AA524311 V458775:AA458775 V393239:AA393239 V327703:AA327703 V262167:AA262167 V196631:AA196631 V131095:AA131095 V65559:AA65559 V983061:AA983061 V917525:AA917525 V851989:AA851989 V786453:AA786453 V720917:AA720917 V655381:AA655381 V589845:AA589845 V524309:AA524309 V458773:AA458773 V393237:AA393237 V327701:AA327701 V262165:AA262165 V196629:AA196629 AB23:AM24 L23:X24 Q25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45"/>
  <sheetViews>
    <sheetView view="pageBreakPreview" zoomScaleNormal="125" zoomScaleSheetLayoutView="100" workbookViewId="0">
      <selection activeCell="B6" sqref="B6:B7"/>
    </sheetView>
  </sheetViews>
  <sheetFormatPr defaultRowHeight="13.5" x14ac:dyDescent="0.15"/>
  <cols>
    <col min="1" max="1" width="3" style="1" customWidth="1"/>
    <col min="2" max="2" width="6.125" customWidth="1"/>
    <col min="3" max="3" width="27.5" customWidth="1"/>
    <col min="4" max="4" width="8.5" customWidth="1"/>
    <col min="5" max="6" width="10" customWidth="1"/>
    <col min="7" max="7" width="14.375" customWidth="1"/>
    <col min="8" max="8" width="16.625" customWidth="1"/>
    <col min="9" max="9" width="55.25" customWidth="1"/>
  </cols>
  <sheetData>
    <row r="1" spans="1:11" s="2" customFormat="1" ht="20.25" customHeight="1" x14ac:dyDescent="0.15">
      <c r="B1" s="37"/>
      <c r="C1" s="384" t="str">
        <f>IF('R8受講申込書'!I19&lt;&gt;"",'R8受講申込書'!I19,IF('R8受講申込書'!L34&lt;&gt;"","＜個人＞",""))</f>
        <v/>
      </c>
      <c r="E1" s="386" t="str">
        <f>IF('R8受講申込書'!L24&lt;&gt;"",'R8受講申込書'!L24,IF('R8受講申込書'!L34&lt;&gt;"",'R8受講申込書'!L34,""))</f>
        <v/>
      </c>
      <c r="F1" s="386"/>
      <c r="H1" s="38" t="s">
        <v>42</v>
      </c>
    </row>
    <row r="2" spans="1:11" s="2" customFormat="1" ht="16.5" customHeight="1" x14ac:dyDescent="0.15">
      <c r="B2" s="39" t="s">
        <v>9</v>
      </c>
      <c r="C2" s="385"/>
      <c r="D2" s="40" t="s">
        <v>10</v>
      </c>
      <c r="E2" s="387"/>
      <c r="F2" s="387"/>
      <c r="G2" s="40" t="s">
        <v>22</v>
      </c>
      <c r="H2" s="9"/>
      <c r="I2" s="8" t="s">
        <v>30</v>
      </c>
    </row>
    <row r="3" spans="1:11" ht="11.25" customHeight="1" thickBot="1" x14ac:dyDescent="0.2"/>
    <row r="4" spans="1:11" s="3" customFormat="1" ht="18.75" customHeight="1" x14ac:dyDescent="0.15">
      <c r="A4" s="366" t="s">
        <v>8</v>
      </c>
      <c r="B4" s="368" t="s">
        <v>21</v>
      </c>
      <c r="C4" s="368" t="s">
        <v>6</v>
      </c>
      <c r="D4" s="368" t="s">
        <v>55</v>
      </c>
      <c r="E4" s="393" t="s">
        <v>24</v>
      </c>
      <c r="F4" s="394"/>
      <c r="G4" s="363" t="s">
        <v>1154</v>
      </c>
      <c r="H4" s="41" t="s">
        <v>491</v>
      </c>
      <c r="I4" s="370" t="s">
        <v>853</v>
      </c>
      <c r="J4" s="371"/>
      <c r="K4" s="371"/>
    </row>
    <row r="5" spans="1:11" s="3" customFormat="1" ht="24.75" customHeight="1" x14ac:dyDescent="0.15">
      <c r="A5" s="367"/>
      <c r="B5" s="369"/>
      <c r="C5" s="369"/>
      <c r="D5" s="369"/>
      <c r="E5" s="251" t="s">
        <v>1</v>
      </c>
      <c r="F5" s="395"/>
      <c r="G5" s="364"/>
      <c r="H5" s="42" t="s">
        <v>490</v>
      </c>
      <c r="I5" s="370"/>
      <c r="J5" s="371"/>
      <c r="K5" s="371"/>
    </row>
    <row r="6" spans="1:11" s="4" customFormat="1" ht="16.5" customHeight="1" x14ac:dyDescent="0.15">
      <c r="A6" s="376">
        <v>1</v>
      </c>
      <c r="B6" s="372"/>
      <c r="C6" s="374" t="str">
        <f>IF(B6="","",IFERROR(VLOOKUP(TRIM(ASC(UPPER(B6))),コース一覧!A:D,2,FALSE),"コース番号をご確認ください。"))</f>
        <v/>
      </c>
      <c r="D6" s="378" t="str">
        <f>IF(B6&lt;&gt;"",VLOOKUP(TRIM(ASC(UPPER(B6))),コース一覧!A:D,4,0),"")</f>
        <v/>
      </c>
      <c r="E6" s="390"/>
      <c r="F6" s="391"/>
      <c r="G6" s="361"/>
      <c r="H6" s="45" t="str">
        <f>IF(B6&lt;&gt;"",VLOOKUP(TRIM(ASC(UPPER(B6))),コース一覧!A:D,3,0),"")</f>
        <v/>
      </c>
      <c r="I6" s="370"/>
      <c r="J6" s="371"/>
      <c r="K6" s="371"/>
    </row>
    <row r="7" spans="1:11" s="4" customFormat="1" ht="27" customHeight="1" x14ac:dyDescent="0.15">
      <c r="A7" s="377"/>
      <c r="B7" s="373"/>
      <c r="C7" s="375"/>
      <c r="D7" s="379"/>
      <c r="E7" s="388"/>
      <c r="F7" s="389"/>
      <c r="G7" s="362"/>
      <c r="H7" s="43"/>
      <c r="I7" s="370"/>
      <c r="J7" s="371"/>
      <c r="K7" s="371"/>
    </row>
    <row r="8" spans="1:11" s="4" customFormat="1" ht="16.5" customHeight="1" x14ac:dyDescent="0.15">
      <c r="A8" s="380">
        <v>2</v>
      </c>
      <c r="B8" s="372"/>
      <c r="C8" s="374" t="str">
        <f>IF(B8="","",IFERROR(VLOOKUP(TRIM(ASC(UPPER(B8))),コース一覧!A:D,2,FALSE),"コース番号をご確認ください。"))</f>
        <v/>
      </c>
      <c r="D8" s="378" t="str">
        <f>IF(B8&lt;&gt;"",VLOOKUP(TRIM(ASC(UPPER(B8))),コース一覧!A:D,4,0),"")</f>
        <v/>
      </c>
      <c r="E8" s="390"/>
      <c r="F8" s="391"/>
      <c r="G8" s="361"/>
      <c r="H8" s="45" t="str">
        <f>IF(B8&lt;&gt;"",VLOOKUP(TRIM(ASC(UPPER(B8))),コース一覧!A:D,3,0),"")</f>
        <v/>
      </c>
      <c r="I8" s="107"/>
    </row>
    <row r="9" spans="1:11" s="4" customFormat="1" ht="27" customHeight="1" x14ac:dyDescent="0.15">
      <c r="A9" s="381"/>
      <c r="B9" s="373"/>
      <c r="C9" s="375"/>
      <c r="D9" s="379"/>
      <c r="E9" s="388"/>
      <c r="F9" s="389"/>
      <c r="G9" s="362"/>
      <c r="H9" s="43"/>
      <c r="I9" s="107"/>
    </row>
    <row r="10" spans="1:11" s="4" customFormat="1" ht="16.5" customHeight="1" x14ac:dyDescent="0.15">
      <c r="A10" s="380">
        <v>3</v>
      </c>
      <c r="B10" s="372"/>
      <c r="C10" s="374" t="str">
        <f>IF(B10="","",IFERROR(VLOOKUP(TRIM(ASC(UPPER(B10))),コース一覧!A:D,2,FALSE),"コース番号をご確認ください。"))</f>
        <v/>
      </c>
      <c r="D10" s="378" t="str">
        <f>IF(B10&lt;&gt;"",VLOOKUP(TRIM(ASC(UPPER(B10))),コース一覧!A:D,4,0),"")</f>
        <v/>
      </c>
      <c r="E10" s="390"/>
      <c r="F10" s="391"/>
      <c r="G10" s="361"/>
      <c r="H10" s="45" t="str">
        <f>IF(B10&lt;&gt;"",VLOOKUP(TRIM(ASC(UPPER(B10))),コース一覧!A:D,3,0),"")</f>
        <v/>
      </c>
    </row>
    <row r="11" spans="1:11" s="4" customFormat="1" ht="27" customHeight="1" x14ac:dyDescent="0.15">
      <c r="A11" s="381"/>
      <c r="B11" s="373"/>
      <c r="C11" s="375"/>
      <c r="D11" s="379"/>
      <c r="E11" s="388"/>
      <c r="F11" s="389"/>
      <c r="G11" s="362"/>
      <c r="H11" s="43"/>
      <c r="I11" s="5"/>
    </row>
    <row r="12" spans="1:11" s="4" customFormat="1" ht="16.5" customHeight="1" x14ac:dyDescent="0.15">
      <c r="A12" s="382">
        <v>4</v>
      </c>
      <c r="B12" s="372"/>
      <c r="C12" s="374" t="str">
        <f>IF(B12="","",IFERROR(VLOOKUP(TRIM(ASC(UPPER(B12))),コース一覧!A:D,2,FALSE),"コース番号をご確認ください。"))</f>
        <v/>
      </c>
      <c r="D12" s="378" t="str">
        <f>IF(B12&lt;&gt;"",VLOOKUP(TRIM(ASC(UPPER(B12))),コース一覧!A:D,4,0),"")</f>
        <v/>
      </c>
      <c r="E12" s="390"/>
      <c r="F12" s="391"/>
      <c r="G12" s="361"/>
      <c r="H12" s="45" t="str">
        <f>IF(B12&lt;&gt;"",VLOOKUP(TRIM(ASC(UPPER(B12))),コース一覧!A:D,3,0),"")</f>
        <v/>
      </c>
    </row>
    <row r="13" spans="1:11" s="4" customFormat="1" ht="27" customHeight="1" x14ac:dyDescent="0.15">
      <c r="A13" s="383"/>
      <c r="B13" s="373"/>
      <c r="C13" s="375"/>
      <c r="D13" s="379"/>
      <c r="E13" s="388"/>
      <c r="F13" s="389"/>
      <c r="G13" s="362"/>
      <c r="H13" s="43"/>
    </row>
    <row r="14" spans="1:11" s="4" customFormat="1" ht="16.5" customHeight="1" x14ac:dyDescent="0.15">
      <c r="A14" s="382">
        <v>5</v>
      </c>
      <c r="B14" s="372"/>
      <c r="C14" s="374" t="str">
        <f>IF(B14="","",IFERROR(VLOOKUP(TRIM(ASC(UPPER(B14))),コース一覧!A:D,2,FALSE),"コース番号をご確認ください。"))</f>
        <v/>
      </c>
      <c r="D14" s="378" t="str">
        <f>IF(B14&lt;&gt;"",VLOOKUP(TRIM(ASC(UPPER(B14))),コース一覧!A:D,4,0),"")</f>
        <v/>
      </c>
      <c r="E14" s="390"/>
      <c r="F14" s="391"/>
      <c r="G14" s="361"/>
      <c r="H14" s="45" t="str">
        <f>IF(B14&lt;&gt;"",VLOOKUP(TRIM(ASC(UPPER(B14))),コース一覧!A:D,3,0),"")</f>
        <v/>
      </c>
    </row>
    <row r="15" spans="1:11" s="4" customFormat="1" ht="27" customHeight="1" x14ac:dyDescent="0.15">
      <c r="A15" s="383"/>
      <c r="B15" s="373"/>
      <c r="C15" s="375"/>
      <c r="D15" s="379"/>
      <c r="E15" s="388"/>
      <c r="F15" s="389"/>
      <c r="G15" s="362"/>
      <c r="H15" s="43"/>
      <c r="I15" s="5"/>
    </row>
    <row r="16" spans="1:11" s="4" customFormat="1" ht="16.5" customHeight="1" x14ac:dyDescent="0.15">
      <c r="A16" s="382">
        <v>6</v>
      </c>
      <c r="B16" s="372"/>
      <c r="C16" s="374" t="str">
        <f>IF(B16="","",IFERROR(VLOOKUP(TRIM(ASC(UPPER(B16))),コース一覧!A:D,2,FALSE),"コース番号をご確認ください。"))</f>
        <v/>
      </c>
      <c r="D16" s="378" t="str">
        <f>IF(B16&lt;&gt;"",VLOOKUP(TRIM(ASC(UPPER(B16))),コース一覧!A:D,4,0),"")</f>
        <v/>
      </c>
      <c r="E16" s="390"/>
      <c r="F16" s="391"/>
      <c r="G16" s="361"/>
      <c r="H16" s="45" t="str">
        <f>IF(B16&lt;&gt;"",VLOOKUP(TRIM(ASC(UPPER(B16))),コース一覧!A:D,3,0),"")</f>
        <v/>
      </c>
    </row>
    <row r="17" spans="1:9" s="4" customFormat="1" ht="27" customHeight="1" x14ac:dyDescent="0.15">
      <c r="A17" s="383"/>
      <c r="B17" s="373"/>
      <c r="C17" s="375"/>
      <c r="D17" s="379"/>
      <c r="E17" s="388"/>
      <c r="F17" s="389"/>
      <c r="G17" s="362"/>
      <c r="H17" s="43"/>
      <c r="I17" s="5"/>
    </row>
    <row r="18" spans="1:9" s="4" customFormat="1" ht="16.5" customHeight="1" x14ac:dyDescent="0.15">
      <c r="A18" s="382">
        <v>7</v>
      </c>
      <c r="B18" s="372"/>
      <c r="C18" s="374" t="str">
        <f>IF(B18="","",IFERROR(VLOOKUP(TRIM(ASC(UPPER(B18))),コース一覧!A:D,2,FALSE),"コース番号をご確認ください。"))</f>
        <v/>
      </c>
      <c r="D18" s="378" t="str">
        <f>IF(B18&lt;&gt;"",VLOOKUP(TRIM(ASC(UPPER(B18))),コース一覧!A:D,4,0),"")</f>
        <v/>
      </c>
      <c r="E18" s="390"/>
      <c r="F18" s="391"/>
      <c r="G18" s="361"/>
      <c r="H18" s="45" t="str">
        <f>IF(B18&lt;&gt;"",VLOOKUP(TRIM(ASC(UPPER(B18))),コース一覧!A:D,3,0),"")</f>
        <v/>
      </c>
    </row>
    <row r="19" spans="1:9" s="4" customFormat="1" ht="27" customHeight="1" x14ac:dyDescent="0.15">
      <c r="A19" s="383"/>
      <c r="B19" s="373"/>
      <c r="C19" s="375"/>
      <c r="D19" s="379"/>
      <c r="E19" s="388"/>
      <c r="F19" s="389"/>
      <c r="G19" s="362"/>
      <c r="H19" s="43"/>
      <c r="I19" s="5"/>
    </row>
    <row r="20" spans="1:9" s="4" customFormat="1" ht="16.5" customHeight="1" x14ac:dyDescent="0.15">
      <c r="A20" s="382">
        <v>8</v>
      </c>
      <c r="B20" s="372"/>
      <c r="C20" s="374" t="str">
        <f>IF(B20="","",IFERROR(VLOOKUP(TRIM(ASC(UPPER(B20))),コース一覧!A:D,2,FALSE),"コース番号をご確認ください。"))</f>
        <v/>
      </c>
      <c r="D20" s="378" t="str">
        <f>IF(B20&lt;&gt;"",VLOOKUP(TRIM(ASC(UPPER(B20))),コース一覧!A:D,4,0),"")</f>
        <v/>
      </c>
      <c r="E20" s="390"/>
      <c r="F20" s="391"/>
      <c r="G20" s="361"/>
      <c r="H20" s="45" t="str">
        <f>IF(B20&lt;&gt;"",VLOOKUP(TRIM(ASC(UPPER(B20))),コース一覧!A:D,3,0),"")</f>
        <v/>
      </c>
    </row>
    <row r="21" spans="1:9" s="4" customFormat="1" ht="27" customHeight="1" x14ac:dyDescent="0.15">
      <c r="A21" s="383"/>
      <c r="B21" s="373"/>
      <c r="C21" s="375"/>
      <c r="D21" s="379"/>
      <c r="E21" s="388"/>
      <c r="F21" s="389"/>
      <c r="G21" s="362"/>
      <c r="H21" s="43"/>
      <c r="I21" s="5"/>
    </row>
    <row r="22" spans="1:9" s="4" customFormat="1" ht="16.5" customHeight="1" x14ac:dyDescent="0.15">
      <c r="A22" s="382">
        <v>9</v>
      </c>
      <c r="B22" s="372"/>
      <c r="C22" s="374" t="str">
        <f>IF(B22="","",IFERROR(VLOOKUP(TRIM(ASC(UPPER(B22))),コース一覧!A:D,2,FALSE),"コース番号をご確認ください。"))</f>
        <v/>
      </c>
      <c r="D22" s="378" t="str">
        <f>IF(B22&lt;&gt;"",VLOOKUP(TRIM(ASC(UPPER(B22))),コース一覧!A:D,4,0),"")</f>
        <v/>
      </c>
      <c r="E22" s="390"/>
      <c r="F22" s="391"/>
      <c r="G22" s="361"/>
      <c r="H22" s="45" t="str">
        <f>IF(B22&lt;&gt;"",VLOOKUP(TRIM(ASC(UPPER(B22))),コース一覧!A:D,3,0),"")</f>
        <v/>
      </c>
    </row>
    <row r="23" spans="1:9" s="4" customFormat="1" ht="27" customHeight="1" x14ac:dyDescent="0.15">
      <c r="A23" s="383"/>
      <c r="B23" s="373"/>
      <c r="C23" s="375"/>
      <c r="D23" s="379"/>
      <c r="E23" s="388"/>
      <c r="F23" s="389"/>
      <c r="G23" s="362"/>
      <c r="H23" s="43"/>
      <c r="I23" s="5"/>
    </row>
    <row r="24" spans="1:9" s="4" customFormat="1" ht="16.5" customHeight="1" x14ac:dyDescent="0.15">
      <c r="A24" s="382">
        <v>10</v>
      </c>
      <c r="B24" s="372"/>
      <c r="C24" s="374" t="str">
        <f>IF(B24="","",IFERROR(VLOOKUP(TRIM(ASC(UPPER(B24))),コース一覧!A:D,2,FALSE),"コース番号をご確認ください。"))</f>
        <v/>
      </c>
      <c r="D24" s="378" t="str">
        <f>IF(B24&lt;&gt;"",VLOOKUP(TRIM(ASC(UPPER(B24))),コース一覧!A:D,4,0),"")</f>
        <v/>
      </c>
      <c r="E24" s="390"/>
      <c r="F24" s="391"/>
      <c r="G24" s="361"/>
      <c r="H24" s="45" t="str">
        <f>IF(B24&lt;&gt;"",VLOOKUP(TRIM(ASC(UPPER(B24))),コース一覧!A:D,3,0),"")</f>
        <v/>
      </c>
    </row>
    <row r="25" spans="1:9" s="4" customFormat="1" ht="27" customHeight="1" x14ac:dyDescent="0.15">
      <c r="A25" s="383"/>
      <c r="B25" s="373"/>
      <c r="C25" s="375"/>
      <c r="D25" s="379"/>
      <c r="E25" s="388"/>
      <c r="F25" s="389"/>
      <c r="G25" s="362"/>
      <c r="H25" s="43"/>
      <c r="I25" s="5"/>
    </row>
    <row r="26" spans="1:9" s="4" customFormat="1" ht="16.5" customHeight="1" x14ac:dyDescent="0.15">
      <c r="A26" s="382">
        <v>11</v>
      </c>
      <c r="B26" s="372"/>
      <c r="C26" s="374" t="str">
        <f>IF(B26="","",IFERROR(VLOOKUP(TRIM(ASC(UPPER(B26))),コース一覧!A:D,2,FALSE),"コース番号をご確認ください。"))</f>
        <v/>
      </c>
      <c r="D26" s="378" t="str">
        <f>IF(B26&lt;&gt;"",VLOOKUP(TRIM(ASC(UPPER(B26))),コース一覧!A:D,4,0),"")</f>
        <v/>
      </c>
      <c r="E26" s="390"/>
      <c r="F26" s="391"/>
      <c r="G26" s="361"/>
      <c r="H26" s="45" t="str">
        <f>IF(B26&lt;&gt;"",VLOOKUP(TRIM(ASC(UPPER(B26))),コース一覧!A:D,3,0),"")</f>
        <v/>
      </c>
    </row>
    <row r="27" spans="1:9" s="4" customFormat="1" ht="27" customHeight="1" x14ac:dyDescent="0.15">
      <c r="A27" s="383"/>
      <c r="B27" s="373"/>
      <c r="C27" s="375"/>
      <c r="D27" s="379"/>
      <c r="E27" s="388"/>
      <c r="F27" s="389"/>
      <c r="G27" s="362"/>
      <c r="H27" s="43"/>
      <c r="I27" s="5"/>
    </row>
    <row r="28" spans="1:9" s="4" customFormat="1" ht="16.5" customHeight="1" x14ac:dyDescent="0.15">
      <c r="A28" s="382">
        <v>12</v>
      </c>
      <c r="B28" s="372"/>
      <c r="C28" s="374" t="str">
        <f>IF(B28="","",IFERROR(VLOOKUP(TRIM(ASC(UPPER(B28))),コース一覧!A:D,2,FALSE),"コース番号をご確認ください。"))</f>
        <v/>
      </c>
      <c r="D28" s="378" t="str">
        <f>IF(B28&lt;&gt;"",VLOOKUP(TRIM(ASC(UPPER(B28))),コース一覧!A:D,4,0),"")</f>
        <v/>
      </c>
      <c r="E28" s="390"/>
      <c r="F28" s="391"/>
      <c r="G28" s="361"/>
      <c r="H28" s="45" t="str">
        <f>IF(B28&lt;&gt;"",VLOOKUP(TRIM(ASC(UPPER(B28))),コース一覧!A:D,3,0),"")</f>
        <v/>
      </c>
    </row>
    <row r="29" spans="1:9" s="4" customFormat="1" ht="27" customHeight="1" x14ac:dyDescent="0.15">
      <c r="A29" s="383"/>
      <c r="B29" s="373"/>
      <c r="C29" s="375"/>
      <c r="D29" s="379"/>
      <c r="E29" s="388"/>
      <c r="F29" s="389"/>
      <c r="G29" s="362"/>
      <c r="H29" s="43"/>
      <c r="I29" s="5"/>
    </row>
    <row r="30" spans="1:9" s="4" customFormat="1" ht="16.5" customHeight="1" x14ac:dyDescent="0.15">
      <c r="A30" s="382">
        <v>13</v>
      </c>
      <c r="B30" s="372"/>
      <c r="C30" s="374" t="str">
        <f>IF(B30="","",IFERROR(VLOOKUP(TRIM(ASC(UPPER(B30))),コース一覧!A:D,2,FALSE),"コース番号をご確認ください。"))</f>
        <v/>
      </c>
      <c r="D30" s="378" t="str">
        <f>IF(B30&lt;&gt;"",VLOOKUP(TRIM(ASC(UPPER(B30))),コース一覧!A:D,4,0),"")</f>
        <v/>
      </c>
      <c r="E30" s="390"/>
      <c r="F30" s="391"/>
      <c r="G30" s="361"/>
      <c r="H30" s="45" t="str">
        <f>IF(B30&lt;&gt;"",VLOOKUP(TRIM(ASC(UPPER(B30))),コース一覧!A:D,3,0),"")</f>
        <v/>
      </c>
    </row>
    <row r="31" spans="1:9" s="4" customFormat="1" ht="27" customHeight="1" x14ac:dyDescent="0.15">
      <c r="A31" s="383"/>
      <c r="B31" s="373"/>
      <c r="C31" s="375"/>
      <c r="D31" s="379"/>
      <c r="E31" s="388"/>
      <c r="F31" s="389"/>
      <c r="G31" s="362"/>
      <c r="H31" s="43"/>
      <c r="I31" s="5"/>
    </row>
    <row r="32" spans="1:9" s="4" customFormat="1" ht="16.5" customHeight="1" x14ac:dyDescent="0.15">
      <c r="A32" s="382">
        <v>14</v>
      </c>
      <c r="B32" s="372"/>
      <c r="C32" s="374" t="str">
        <f>IF(B32="","",IFERROR(VLOOKUP(TRIM(ASC(UPPER(B32))),コース一覧!A:D,2,FALSE),"コース番号をご確認ください。"))</f>
        <v/>
      </c>
      <c r="D32" s="378" t="str">
        <f>IF(B32&lt;&gt;"",VLOOKUP(TRIM(ASC(UPPER(B32))),コース一覧!A:D,4,0),"")</f>
        <v/>
      </c>
      <c r="E32" s="390"/>
      <c r="F32" s="391"/>
      <c r="G32" s="361"/>
      <c r="H32" s="45" t="str">
        <f>IF(B32&lt;&gt;"",VLOOKUP(TRIM(ASC(UPPER(B32))),コース一覧!A:D,3,0),"")</f>
        <v/>
      </c>
    </row>
    <row r="33" spans="1:9" s="4" customFormat="1" ht="27" customHeight="1" x14ac:dyDescent="0.15">
      <c r="A33" s="383"/>
      <c r="B33" s="373"/>
      <c r="C33" s="375"/>
      <c r="D33" s="379"/>
      <c r="E33" s="388"/>
      <c r="F33" s="389"/>
      <c r="G33" s="362"/>
      <c r="H33" s="43"/>
      <c r="I33" s="5"/>
    </row>
    <row r="34" spans="1:9" s="4" customFormat="1" ht="16.5" customHeight="1" x14ac:dyDescent="0.15">
      <c r="A34" s="382">
        <v>15</v>
      </c>
      <c r="B34" s="372"/>
      <c r="C34" s="374" t="str">
        <f>IF(B34="","",IFERROR(VLOOKUP(TRIM(ASC(UPPER(B34))),コース一覧!A:D,2,FALSE),"コース番号をご確認ください。"))</f>
        <v/>
      </c>
      <c r="D34" s="378" t="str">
        <f>IF(B34&lt;&gt;"",VLOOKUP(TRIM(ASC(UPPER(B34))),コース一覧!A:D,4,0),"")</f>
        <v/>
      </c>
      <c r="E34" s="390"/>
      <c r="F34" s="391"/>
      <c r="G34" s="361"/>
      <c r="H34" s="45" t="str">
        <f>IF(B34&lt;&gt;"",VLOOKUP(TRIM(ASC(UPPER(B34))),コース一覧!A:D,3,0),"")</f>
        <v/>
      </c>
    </row>
    <row r="35" spans="1:9" s="4" customFormat="1" ht="27" customHeight="1" x14ac:dyDescent="0.15">
      <c r="A35" s="383"/>
      <c r="B35" s="373"/>
      <c r="C35" s="375"/>
      <c r="D35" s="379"/>
      <c r="E35" s="388"/>
      <c r="F35" s="389"/>
      <c r="G35" s="362"/>
      <c r="H35" s="43"/>
      <c r="I35" s="5"/>
    </row>
    <row r="36" spans="1:9" s="4" customFormat="1" ht="16.5" customHeight="1" x14ac:dyDescent="0.15">
      <c r="A36" s="382">
        <v>16</v>
      </c>
      <c r="B36" s="372"/>
      <c r="C36" s="374" t="str">
        <f>IF(B36="","",IFERROR(VLOOKUP(TRIM(ASC(UPPER(B36))),コース一覧!A:D,2,FALSE),"コース番号をご確認ください。"))</f>
        <v/>
      </c>
      <c r="D36" s="378" t="str">
        <f>IF(B36&lt;&gt;"",VLOOKUP(TRIM(ASC(UPPER(B36))),コース一覧!A:D,4,0),"")</f>
        <v/>
      </c>
      <c r="E36" s="390"/>
      <c r="F36" s="391"/>
      <c r="G36" s="361"/>
      <c r="H36" s="45" t="str">
        <f>IF(B36&lt;&gt;"",VLOOKUP(TRIM(ASC(UPPER(B36))),コース一覧!A:D,3,0),"")</f>
        <v/>
      </c>
    </row>
    <row r="37" spans="1:9" s="4" customFormat="1" ht="27" customHeight="1" x14ac:dyDescent="0.15">
      <c r="A37" s="383"/>
      <c r="B37" s="373"/>
      <c r="C37" s="375"/>
      <c r="D37" s="379"/>
      <c r="E37" s="388"/>
      <c r="F37" s="389"/>
      <c r="G37" s="362"/>
      <c r="H37" s="43"/>
      <c r="I37" s="5"/>
    </row>
    <row r="38" spans="1:9" s="4" customFormat="1" ht="16.5" customHeight="1" x14ac:dyDescent="0.15">
      <c r="A38" s="382">
        <v>17</v>
      </c>
      <c r="B38" s="372"/>
      <c r="C38" s="374" t="str">
        <f>IF(B38="","",IFERROR(VLOOKUP(TRIM(ASC(UPPER(B38))),コース一覧!A:D,2,FALSE),"コース番号をご確認ください。"))</f>
        <v/>
      </c>
      <c r="D38" s="378" t="str">
        <f>IF(B38&lt;&gt;"",VLOOKUP(TRIM(ASC(UPPER(B38))),コース一覧!A:D,4,0),"")</f>
        <v/>
      </c>
      <c r="E38" s="390"/>
      <c r="F38" s="391"/>
      <c r="G38" s="361"/>
      <c r="H38" s="45" t="str">
        <f>IF(B38&lt;&gt;"",VLOOKUP(TRIM(ASC(UPPER(B38))),コース一覧!A:D,3,0),"")</f>
        <v/>
      </c>
    </row>
    <row r="39" spans="1:9" s="4" customFormat="1" ht="27" customHeight="1" x14ac:dyDescent="0.15">
      <c r="A39" s="383"/>
      <c r="B39" s="373"/>
      <c r="C39" s="375"/>
      <c r="D39" s="379"/>
      <c r="E39" s="388"/>
      <c r="F39" s="389"/>
      <c r="G39" s="362"/>
      <c r="H39" s="43"/>
      <c r="I39" s="5"/>
    </row>
    <row r="40" spans="1:9" s="4" customFormat="1" ht="16.5" customHeight="1" x14ac:dyDescent="0.15">
      <c r="A40" s="382">
        <v>18</v>
      </c>
      <c r="B40" s="372"/>
      <c r="C40" s="374" t="str">
        <f>IF(B40="","",IFERROR(VLOOKUP(TRIM(ASC(UPPER(B40))),コース一覧!A:D,2,FALSE),"コース番号をご確認ください。"))</f>
        <v/>
      </c>
      <c r="D40" s="378" t="str">
        <f>IF(B40&lt;&gt;"",VLOOKUP(TRIM(ASC(UPPER(B40))),コース一覧!A:D,4,0),"")</f>
        <v/>
      </c>
      <c r="E40" s="390"/>
      <c r="F40" s="391"/>
      <c r="G40" s="361"/>
      <c r="H40" s="45" t="str">
        <f>IF(B40&lt;&gt;"",VLOOKUP(TRIM(ASC(UPPER(B40))),コース一覧!A:D,3,0),"")</f>
        <v/>
      </c>
    </row>
    <row r="41" spans="1:9" s="4" customFormat="1" ht="27" customHeight="1" thickBot="1" x14ac:dyDescent="0.2">
      <c r="A41" s="392"/>
      <c r="B41" s="396"/>
      <c r="C41" s="397"/>
      <c r="D41" s="398"/>
      <c r="E41" s="399"/>
      <c r="F41" s="400"/>
      <c r="G41" s="365"/>
      <c r="H41" s="44"/>
      <c r="I41" s="5"/>
    </row>
    <row r="42" spans="1:9" x14ac:dyDescent="0.15">
      <c r="G42" s="6" t="s">
        <v>44</v>
      </c>
      <c r="H42" s="7">
        <f>COUNTIF(H6:H41,"受講可")</f>
        <v>0</v>
      </c>
    </row>
    <row r="43" spans="1:9" x14ac:dyDescent="0.15">
      <c r="G43" s="6" t="s">
        <v>45</v>
      </c>
      <c r="H43" s="7">
        <f>COUNTIF(H6:H41,"キャンセル待ち")</f>
        <v>0</v>
      </c>
    </row>
    <row r="44" spans="1:9" x14ac:dyDescent="0.15">
      <c r="G44" s="6" t="s">
        <v>46</v>
      </c>
      <c r="H44" s="7">
        <f>18-H42-H43</f>
        <v>18</v>
      </c>
    </row>
    <row r="45" spans="1:9" x14ac:dyDescent="0.15">
      <c r="G45" s="6" t="s">
        <v>47</v>
      </c>
      <c r="H45" s="7">
        <f>SUM(H42:H44)</f>
        <v>18</v>
      </c>
    </row>
  </sheetData>
  <sheetProtection algorithmName="SHA-512" hashValue="taLrrCeIJKIJSa8Z43l+TuZjJ9LlJ9/fRTCWlosK8lZlX98tWbkE6RvUnpHuvF02zsLgF4QbAuYLhQxRCEc6Fw==" saltValue="RrCZYG5EIeeBWkEghuqCLw==" spinCount="100000" sheet="1" selectLockedCells="1"/>
  <mergeCells count="136">
    <mergeCell ref="D38:D39"/>
    <mergeCell ref="D40:D41"/>
    <mergeCell ref="D26:D27"/>
    <mergeCell ref="D28:D29"/>
    <mergeCell ref="D30:D31"/>
    <mergeCell ref="E22:F22"/>
    <mergeCell ref="E23:F23"/>
    <mergeCell ref="E39:F39"/>
    <mergeCell ref="E40:F40"/>
    <mergeCell ref="E24:F24"/>
    <mergeCell ref="E25:F25"/>
    <mergeCell ref="E27:F27"/>
    <mergeCell ref="E28:F28"/>
    <mergeCell ref="E41:F41"/>
    <mergeCell ref="E34:F34"/>
    <mergeCell ref="E35:F35"/>
    <mergeCell ref="E36:F36"/>
    <mergeCell ref="E37:F37"/>
    <mergeCell ref="E38:F38"/>
    <mergeCell ref="E29:F29"/>
    <mergeCell ref="E30:F30"/>
    <mergeCell ref="D32:D33"/>
    <mergeCell ref="D34:D35"/>
    <mergeCell ref="E26:F26"/>
    <mergeCell ref="B40:B41"/>
    <mergeCell ref="C26:C27"/>
    <mergeCell ref="C28:C29"/>
    <mergeCell ref="C30:C31"/>
    <mergeCell ref="C32:C33"/>
    <mergeCell ref="C34:C35"/>
    <mergeCell ref="C36:C37"/>
    <mergeCell ref="C38:C39"/>
    <mergeCell ref="C40:C41"/>
    <mergeCell ref="B26:B27"/>
    <mergeCell ref="B28:B29"/>
    <mergeCell ref="B30:B31"/>
    <mergeCell ref="B32:B33"/>
    <mergeCell ref="B34:B35"/>
    <mergeCell ref="E21:F21"/>
    <mergeCell ref="E18:F18"/>
    <mergeCell ref="E19:F19"/>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C1:C2"/>
    <mergeCell ref="E1:F2"/>
    <mergeCell ref="E31:F31"/>
    <mergeCell ref="E32:F32"/>
    <mergeCell ref="E33:F33"/>
    <mergeCell ref="A40:A41"/>
    <mergeCell ref="B20:B21"/>
    <mergeCell ref="B22:B23"/>
    <mergeCell ref="B24:B25"/>
    <mergeCell ref="C20:C21"/>
    <mergeCell ref="A34:A35"/>
    <mergeCell ref="A38:A39"/>
    <mergeCell ref="A28:A29"/>
    <mergeCell ref="A36:A37"/>
    <mergeCell ref="A32:A33"/>
    <mergeCell ref="B38:B39"/>
    <mergeCell ref="A22:A23"/>
    <mergeCell ref="A24:A25"/>
    <mergeCell ref="A26:A27"/>
    <mergeCell ref="A30:A31"/>
    <mergeCell ref="D24:D25"/>
    <mergeCell ref="B36:B37"/>
    <mergeCell ref="D36:D37"/>
    <mergeCell ref="E20:F20"/>
    <mergeCell ref="C24:C25"/>
    <mergeCell ref="C22:C23"/>
    <mergeCell ref="D16:D17"/>
    <mergeCell ref="D18:D19"/>
    <mergeCell ref="D20:D21"/>
    <mergeCell ref="D22:D23"/>
    <mergeCell ref="A20:A21"/>
    <mergeCell ref="A12:A13"/>
    <mergeCell ref="A14:A15"/>
    <mergeCell ref="A16:A17"/>
    <mergeCell ref="A18:A19"/>
    <mergeCell ref="B12:B13"/>
    <mergeCell ref="C12:C13"/>
    <mergeCell ref="D12:D13"/>
    <mergeCell ref="B14:B15"/>
    <mergeCell ref="C14:C15"/>
    <mergeCell ref="D14:D15"/>
    <mergeCell ref="B16:B17"/>
    <mergeCell ref="B18:B19"/>
    <mergeCell ref="C16:C17"/>
    <mergeCell ref="C18:C19"/>
    <mergeCell ref="A4:A5"/>
    <mergeCell ref="B4:B5"/>
    <mergeCell ref="C4:C5"/>
    <mergeCell ref="D4:D5"/>
    <mergeCell ref="I4:K7"/>
    <mergeCell ref="G6:G7"/>
    <mergeCell ref="G8:G9"/>
    <mergeCell ref="G10:G11"/>
    <mergeCell ref="B8:B9"/>
    <mergeCell ref="C8:C9"/>
    <mergeCell ref="A6:A7"/>
    <mergeCell ref="B6:B7"/>
    <mergeCell ref="C6:C7"/>
    <mergeCell ref="D6:D7"/>
    <mergeCell ref="A8:A9"/>
    <mergeCell ref="D8:D9"/>
    <mergeCell ref="D10:D11"/>
    <mergeCell ref="A10:A11"/>
    <mergeCell ref="B10:B11"/>
    <mergeCell ref="C10:C11"/>
    <mergeCell ref="G12:G13"/>
    <mergeCell ref="G14:G15"/>
    <mergeCell ref="G16:G17"/>
    <mergeCell ref="G18:G19"/>
    <mergeCell ref="G20:G21"/>
    <mergeCell ref="G4:G5"/>
    <mergeCell ref="G40:G41"/>
    <mergeCell ref="G22:G23"/>
    <mergeCell ref="G24:G25"/>
    <mergeCell ref="G26:G27"/>
    <mergeCell ref="G28:G29"/>
    <mergeCell ref="G30:G31"/>
    <mergeCell ref="G32:G33"/>
    <mergeCell ref="G34:G35"/>
    <mergeCell ref="G36:G37"/>
    <mergeCell ref="G38:G39"/>
  </mergeCells>
  <phoneticPr fontId="2"/>
  <conditionalFormatting sqref="C6:C41">
    <cfRule type="beginsWith" dxfId="1" priority="1" operator="beginsWith" text="コース番号を">
      <formula>LEFT(C6,LEN("コース番号を"))="コース番号を"</formula>
    </cfRule>
  </conditionalFormatting>
  <dataValidations xWindow="589" yWindow="567" count="5">
    <dataValidation imeMode="off" allowBlank="1" showInputMessage="1" showErrorMessage="1" sqref="D6 D8 D10 D14 D18 D22 D26 D30 D34 D38 D12 D16 D20 D24 D28 D32 D36 D40" xr:uid="{00000000-0002-0000-0100-000000000000}"/>
    <dataValidation imeMode="hiragana" allowBlank="1" showInputMessage="1" showErrorMessage="1" sqref="C6 C20 E6:F41 C22 C26 C40 C8 C28 C10 C30 C12 C32 C34 C36 C38 C24 C14 C16 C18" xr:uid="{00000000-0002-0000-0100-000001000000}"/>
    <dataValidation imeMode="halfAlpha" allowBlank="1" showInputMessage="1" showErrorMessage="1" sqref="B6:B41" xr:uid="{00000000-0002-0000-0100-000002000000}"/>
    <dataValidation type="list" allowBlank="1" showInputMessage="1" showErrorMessage="1" sqref="H41 H39 H37 H35 H33 H31 H29 H27 H25 H23 H21 H19 H17 H15 H13 H11 H9 H7" xr:uid="{00000000-0002-0000-0100-000003000000}">
      <formula1>$G$42:$G$43</formula1>
    </dataValidation>
    <dataValidation type="list" imeMode="hiragana" allowBlank="1" showInputMessage="1" showErrorMessage="1" prompt="いずれかを選択してください" sqref="G6 G8 G10 G12 G14 G16 G18 G20 G22 G24 G26 G28 G30 G32 G34 G36 G38 G40" xr:uid="{00000000-0002-0000-0100-000004000000}">
      <formula1>"正社員, 非正規雇用, その他（自営業等）"</formula1>
    </dataValidation>
  </dataValidations>
  <printOptions horizontalCentered="1" verticalCentered="1"/>
  <pageMargins left="0.65" right="0.19685039370078741" top="0.28999999999999998" bottom="0.19685039370078741" header="0.2362204724409449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45"/>
  <sheetViews>
    <sheetView view="pageBreakPreview" zoomScaleNormal="125" zoomScaleSheetLayoutView="100" workbookViewId="0">
      <selection activeCell="B6" sqref="B6:B7"/>
    </sheetView>
  </sheetViews>
  <sheetFormatPr defaultRowHeight="13.5" x14ac:dyDescent="0.15"/>
  <cols>
    <col min="1" max="1" width="3" style="1" customWidth="1"/>
    <col min="2" max="2" width="6.125" customWidth="1"/>
    <col min="3" max="3" width="27.5" customWidth="1"/>
    <col min="4" max="4" width="8.5" customWidth="1"/>
    <col min="5" max="6" width="10" customWidth="1"/>
    <col min="7" max="7" width="14.375" customWidth="1"/>
    <col min="8" max="8" width="16.625" customWidth="1"/>
    <col min="9" max="9" width="55.25" customWidth="1"/>
  </cols>
  <sheetData>
    <row r="1" spans="1:11" s="2" customFormat="1" ht="20.25" customHeight="1" x14ac:dyDescent="0.15">
      <c r="B1" s="37"/>
      <c r="C1" s="384" t="str">
        <f>IF('R8受講申込書'!I19&lt;&gt;"",'R8受講申込書'!I19,IF('R8受講申込書'!L34&lt;&gt;"","＜個人＞",""))</f>
        <v/>
      </c>
      <c r="E1" s="386" t="str">
        <f>IF('R8受講申込書'!L24&lt;&gt;"",'R8受講申込書'!L24,IF('R8受講申込書'!L34&lt;&gt;"",'R8受講申込書'!L34,""))</f>
        <v/>
      </c>
      <c r="F1" s="386"/>
      <c r="H1" s="38" t="s">
        <v>41</v>
      </c>
    </row>
    <row r="2" spans="1:11" s="2" customFormat="1" ht="16.5" customHeight="1" x14ac:dyDescent="0.15">
      <c r="B2" s="39" t="s">
        <v>9</v>
      </c>
      <c r="C2" s="385"/>
      <c r="D2" s="40" t="s">
        <v>10</v>
      </c>
      <c r="E2" s="387"/>
      <c r="F2" s="387"/>
      <c r="G2" s="40" t="s">
        <v>22</v>
      </c>
      <c r="H2" s="9"/>
      <c r="I2" s="8" t="s">
        <v>30</v>
      </c>
    </row>
    <row r="3" spans="1:11" ht="11.25" customHeight="1" thickBot="1" x14ac:dyDescent="0.2"/>
    <row r="4" spans="1:11" s="3" customFormat="1" ht="18.75" customHeight="1" x14ac:dyDescent="0.15">
      <c r="A4" s="366" t="s">
        <v>8</v>
      </c>
      <c r="B4" s="368" t="s">
        <v>21</v>
      </c>
      <c r="C4" s="368" t="s">
        <v>6</v>
      </c>
      <c r="D4" s="368" t="s">
        <v>55</v>
      </c>
      <c r="E4" s="393" t="s">
        <v>24</v>
      </c>
      <c r="F4" s="394"/>
      <c r="G4" s="363" t="s">
        <v>1154</v>
      </c>
      <c r="H4" s="41" t="s">
        <v>491</v>
      </c>
      <c r="I4" s="370" t="s">
        <v>852</v>
      </c>
      <c r="J4" s="371"/>
      <c r="K4" s="371"/>
    </row>
    <row r="5" spans="1:11" s="3" customFormat="1" ht="24.75" customHeight="1" x14ac:dyDescent="0.15">
      <c r="A5" s="367"/>
      <c r="B5" s="369"/>
      <c r="C5" s="369"/>
      <c r="D5" s="369"/>
      <c r="E5" s="251" t="s">
        <v>1</v>
      </c>
      <c r="F5" s="395"/>
      <c r="G5" s="364"/>
      <c r="H5" s="42" t="s">
        <v>7</v>
      </c>
      <c r="I5" s="370"/>
      <c r="J5" s="371"/>
      <c r="K5" s="371"/>
    </row>
    <row r="6" spans="1:11" s="4" customFormat="1" ht="16.5" customHeight="1" x14ac:dyDescent="0.15">
      <c r="A6" s="380">
        <v>19</v>
      </c>
      <c r="B6" s="372"/>
      <c r="C6" s="374" t="str">
        <f>IF(B6="","",IFERROR(VLOOKUP(TRIM(ASC(UPPER(B6))),コース一覧!A:D,2,FALSE),"コース番号をご確認ください。"))</f>
        <v/>
      </c>
      <c r="D6" s="378" t="str">
        <f>IF(B6&lt;&gt;"",VLOOKUP(TRIM(ASC(UPPER(B6))),コース一覧!A:D,4,0),"")</f>
        <v/>
      </c>
      <c r="E6" s="390"/>
      <c r="F6" s="391"/>
      <c r="G6" s="361"/>
      <c r="H6" s="45" t="str">
        <f>IF(B6&lt;&gt;"",VLOOKUP(TRIM(ASC(UPPER(B6))),コース一覧!A:D,3,0),"")</f>
        <v/>
      </c>
      <c r="I6" s="370"/>
      <c r="J6" s="371"/>
      <c r="K6" s="371"/>
    </row>
    <row r="7" spans="1:11" s="4" customFormat="1" ht="27" customHeight="1" x14ac:dyDescent="0.15">
      <c r="A7" s="381"/>
      <c r="B7" s="373"/>
      <c r="C7" s="375"/>
      <c r="D7" s="402"/>
      <c r="E7" s="388"/>
      <c r="F7" s="401"/>
      <c r="G7" s="362"/>
      <c r="H7" s="63"/>
      <c r="I7" s="370"/>
      <c r="J7" s="371"/>
      <c r="K7" s="371"/>
    </row>
    <row r="8" spans="1:11" s="4" customFormat="1" ht="16.5" customHeight="1" x14ac:dyDescent="0.15">
      <c r="A8" s="380">
        <v>20</v>
      </c>
      <c r="B8" s="372"/>
      <c r="C8" s="374" t="str">
        <f>IF(B8="","",IFERROR(VLOOKUP(TRIM(ASC(UPPER(B8))),コース一覧!A:D,2,FALSE),"コース番号をご確認ください。"))</f>
        <v/>
      </c>
      <c r="D8" s="378" t="str">
        <f>IF(B8&lt;&gt;"",VLOOKUP(TRIM(ASC(UPPER(B8))),コース一覧!A:D,4,0),"")</f>
        <v/>
      </c>
      <c r="E8" s="390"/>
      <c r="F8" s="403"/>
      <c r="G8" s="361"/>
      <c r="H8" s="45" t="str">
        <f>IF(B8&lt;&gt;"",VLOOKUP(TRIM(ASC(UPPER(B8))),コース一覧!A:D,3,0),"")</f>
        <v/>
      </c>
      <c r="I8" s="107"/>
    </row>
    <row r="9" spans="1:11" s="4" customFormat="1" ht="27" customHeight="1" x14ac:dyDescent="0.15">
      <c r="A9" s="381"/>
      <c r="B9" s="373"/>
      <c r="C9" s="375"/>
      <c r="D9" s="402"/>
      <c r="E9" s="388"/>
      <c r="F9" s="401"/>
      <c r="G9" s="362"/>
      <c r="H9" s="63"/>
      <c r="I9" s="107"/>
    </row>
    <row r="10" spans="1:11" s="4" customFormat="1" ht="16.5" customHeight="1" x14ac:dyDescent="0.15">
      <c r="A10" s="380">
        <v>21</v>
      </c>
      <c r="B10" s="372"/>
      <c r="C10" s="374" t="str">
        <f>IF(B10="","",IFERROR(VLOOKUP(TRIM(ASC(UPPER(B10))),コース一覧!A:D,2,FALSE),"コース番号をご確認ください。"))</f>
        <v/>
      </c>
      <c r="D10" s="378" t="str">
        <f>IF(B10&lt;&gt;"",VLOOKUP(TRIM(ASC(UPPER(B10))),コース一覧!A:D,4,0),"")</f>
        <v/>
      </c>
      <c r="E10" s="390"/>
      <c r="F10" s="403"/>
      <c r="G10" s="361"/>
      <c r="H10" s="45" t="str">
        <f>IF(B10&lt;&gt;"",VLOOKUP(TRIM(ASC(UPPER(B10))),コース一覧!A:D,3,0),"")</f>
        <v/>
      </c>
    </row>
    <row r="11" spans="1:11" s="4" customFormat="1" ht="27" customHeight="1" x14ac:dyDescent="0.15">
      <c r="A11" s="381"/>
      <c r="B11" s="373"/>
      <c r="C11" s="375"/>
      <c r="D11" s="402"/>
      <c r="E11" s="388"/>
      <c r="F11" s="401"/>
      <c r="G11" s="362"/>
      <c r="H11" s="63"/>
      <c r="I11" s="5"/>
    </row>
    <row r="12" spans="1:11" s="4" customFormat="1" ht="16.5" customHeight="1" x14ac:dyDescent="0.15">
      <c r="A12" s="380">
        <v>22</v>
      </c>
      <c r="B12" s="372"/>
      <c r="C12" s="374" t="str">
        <f>IF(B12="","",IFERROR(VLOOKUP(TRIM(ASC(UPPER(B12))),コース一覧!A:D,2,FALSE),"コース番号をご確認ください。"))</f>
        <v/>
      </c>
      <c r="D12" s="378" t="str">
        <f>IF(B12&lt;&gt;"",VLOOKUP(TRIM(ASC(UPPER(B12))),コース一覧!A:D,4,0),"")</f>
        <v/>
      </c>
      <c r="E12" s="390"/>
      <c r="F12" s="403"/>
      <c r="G12" s="361"/>
      <c r="H12" s="45" t="str">
        <f>IF(B12&lt;&gt;"",VLOOKUP(TRIM(ASC(UPPER(B12))),コース一覧!A:D,3,0),"")</f>
        <v/>
      </c>
    </row>
    <row r="13" spans="1:11" s="4" customFormat="1" ht="27" customHeight="1" x14ac:dyDescent="0.15">
      <c r="A13" s="381"/>
      <c r="B13" s="373"/>
      <c r="C13" s="375"/>
      <c r="D13" s="402"/>
      <c r="E13" s="388"/>
      <c r="F13" s="401"/>
      <c r="G13" s="362"/>
      <c r="H13" s="63"/>
    </row>
    <row r="14" spans="1:11" s="4" customFormat="1" ht="16.5" customHeight="1" x14ac:dyDescent="0.15">
      <c r="A14" s="380">
        <v>23</v>
      </c>
      <c r="B14" s="372"/>
      <c r="C14" s="374" t="str">
        <f>IF(B14="","",IFERROR(VLOOKUP(TRIM(ASC(UPPER(B14))),コース一覧!A:D,2,FALSE),"コース番号をご確認ください。"))</f>
        <v/>
      </c>
      <c r="D14" s="378" t="str">
        <f>IF(B14&lt;&gt;"",VLOOKUP(TRIM(ASC(UPPER(B14))),コース一覧!A:D,4,0),"")</f>
        <v/>
      </c>
      <c r="E14" s="390"/>
      <c r="F14" s="403"/>
      <c r="G14" s="361"/>
      <c r="H14" s="45" t="str">
        <f>IF(B14&lt;&gt;"",VLOOKUP(TRIM(ASC(UPPER(B14))),コース一覧!A:D,3,0),"")</f>
        <v/>
      </c>
    </row>
    <row r="15" spans="1:11" s="4" customFormat="1" ht="27" customHeight="1" x14ac:dyDescent="0.15">
      <c r="A15" s="381"/>
      <c r="B15" s="373"/>
      <c r="C15" s="375"/>
      <c r="D15" s="402"/>
      <c r="E15" s="388"/>
      <c r="F15" s="401"/>
      <c r="G15" s="362"/>
      <c r="H15" s="63"/>
      <c r="I15" s="5"/>
    </row>
    <row r="16" spans="1:11" s="4" customFormat="1" ht="16.5" customHeight="1" x14ac:dyDescent="0.15">
      <c r="A16" s="380">
        <v>24</v>
      </c>
      <c r="B16" s="372"/>
      <c r="C16" s="374" t="str">
        <f>IF(B16="","",IFERROR(VLOOKUP(TRIM(ASC(UPPER(B16))),コース一覧!A:D,2,FALSE),"コース番号をご確認ください。"))</f>
        <v/>
      </c>
      <c r="D16" s="378" t="str">
        <f>IF(B16&lt;&gt;"",VLOOKUP(TRIM(ASC(UPPER(B16))),コース一覧!A:D,4,0),"")</f>
        <v/>
      </c>
      <c r="E16" s="390"/>
      <c r="F16" s="403"/>
      <c r="G16" s="361"/>
      <c r="H16" s="45" t="str">
        <f>IF(B16&lt;&gt;"",VLOOKUP(TRIM(ASC(UPPER(B16))),コース一覧!A:D,3,0),"")</f>
        <v/>
      </c>
    </row>
    <row r="17" spans="1:9" s="4" customFormat="1" ht="27" customHeight="1" x14ac:dyDescent="0.15">
      <c r="A17" s="381"/>
      <c r="B17" s="373"/>
      <c r="C17" s="375"/>
      <c r="D17" s="402"/>
      <c r="E17" s="388"/>
      <c r="F17" s="401"/>
      <c r="G17" s="362"/>
      <c r="H17" s="63"/>
      <c r="I17" s="5"/>
    </row>
    <row r="18" spans="1:9" s="4" customFormat="1" ht="16.5" customHeight="1" x14ac:dyDescent="0.15">
      <c r="A18" s="380">
        <v>25</v>
      </c>
      <c r="B18" s="372"/>
      <c r="C18" s="374" t="str">
        <f>IF(B18="","",IFERROR(VLOOKUP(TRIM(ASC(UPPER(B18))),コース一覧!A:D,2,FALSE),"コース番号をご確認ください。"))</f>
        <v/>
      </c>
      <c r="D18" s="378" t="str">
        <f>IF(B18&lt;&gt;"",VLOOKUP(TRIM(ASC(UPPER(B18))),コース一覧!A:D,4,0),"")</f>
        <v/>
      </c>
      <c r="E18" s="390"/>
      <c r="F18" s="403"/>
      <c r="G18" s="361"/>
      <c r="H18" s="45" t="str">
        <f>IF(B18&lt;&gt;"",VLOOKUP(TRIM(ASC(UPPER(B18))),コース一覧!A:D,3,0),"")</f>
        <v/>
      </c>
    </row>
    <row r="19" spans="1:9" s="4" customFormat="1" ht="27" customHeight="1" x14ac:dyDescent="0.15">
      <c r="A19" s="381"/>
      <c r="B19" s="373"/>
      <c r="C19" s="375"/>
      <c r="D19" s="402"/>
      <c r="E19" s="388"/>
      <c r="F19" s="401"/>
      <c r="G19" s="362"/>
      <c r="H19" s="63"/>
      <c r="I19" s="5"/>
    </row>
    <row r="20" spans="1:9" s="4" customFormat="1" ht="16.5" customHeight="1" x14ac:dyDescent="0.15">
      <c r="A20" s="380">
        <v>26</v>
      </c>
      <c r="B20" s="372"/>
      <c r="C20" s="374" t="str">
        <f>IF(B20="","",IFERROR(VLOOKUP(TRIM(ASC(UPPER(B20))),コース一覧!A:D,2,FALSE),"コース番号をご確認ください。"))</f>
        <v/>
      </c>
      <c r="D20" s="378" t="str">
        <f>IF(B20&lt;&gt;"",VLOOKUP(TRIM(ASC(UPPER(B20))),コース一覧!A:D,4,0),"")</f>
        <v/>
      </c>
      <c r="E20" s="390"/>
      <c r="F20" s="403"/>
      <c r="G20" s="361"/>
      <c r="H20" s="45" t="str">
        <f>IF(B20&lt;&gt;"",VLOOKUP(TRIM(ASC(UPPER(B20))),コース一覧!A:D,3,0),"")</f>
        <v/>
      </c>
    </row>
    <row r="21" spans="1:9" s="4" customFormat="1" ht="27" customHeight="1" x14ac:dyDescent="0.15">
      <c r="A21" s="381"/>
      <c r="B21" s="373"/>
      <c r="C21" s="375"/>
      <c r="D21" s="402"/>
      <c r="E21" s="388"/>
      <c r="F21" s="401"/>
      <c r="G21" s="362"/>
      <c r="H21" s="63"/>
      <c r="I21" s="5"/>
    </row>
    <row r="22" spans="1:9" s="4" customFormat="1" ht="16.5" customHeight="1" x14ac:dyDescent="0.15">
      <c r="A22" s="380">
        <v>27</v>
      </c>
      <c r="B22" s="372"/>
      <c r="C22" s="374" t="str">
        <f>IF(B22="","",IFERROR(VLOOKUP(TRIM(ASC(UPPER(B22))),コース一覧!A:D,2,FALSE),"コース番号をご確認ください。"))</f>
        <v/>
      </c>
      <c r="D22" s="378" t="str">
        <f>IF(B22&lt;&gt;"",VLOOKUP(TRIM(ASC(UPPER(B22))),コース一覧!A:D,4,0),"")</f>
        <v/>
      </c>
      <c r="E22" s="390"/>
      <c r="F22" s="403"/>
      <c r="G22" s="361"/>
      <c r="H22" s="45" t="str">
        <f>IF(B22&lt;&gt;"",VLOOKUP(TRIM(ASC(UPPER(B22))),コース一覧!A:D,3,0),"")</f>
        <v/>
      </c>
    </row>
    <row r="23" spans="1:9" s="4" customFormat="1" ht="27" customHeight="1" x14ac:dyDescent="0.15">
      <c r="A23" s="381"/>
      <c r="B23" s="373"/>
      <c r="C23" s="375"/>
      <c r="D23" s="402"/>
      <c r="E23" s="388"/>
      <c r="F23" s="401"/>
      <c r="G23" s="362"/>
      <c r="H23" s="63"/>
      <c r="I23" s="5"/>
    </row>
    <row r="24" spans="1:9" s="4" customFormat="1" ht="16.5" customHeight="1" x14ac:dyDescent="0.15">
      <c r="A24" s="380">
        <v>28</v>
      </c>
      <c r="B24" s="372"/>
      <c r="C24" s="374" t="str">
        <f>IF(B24="","",IFERROR(VLOOKUP(TRIM(ASC(UPPER(B24))),コース一覧!A:D,2,FALSE),"コース番号をご確認ください。"))</f>
        <v/>
      </c>
      <c r="D24" s="378" t="str">
        <f>IF(B24&lt;&gt;"",VLOOKUP(TRIM(ASC(UPPER(B24))),コース一覧!A:D,4,0),"")</f>
        <v/>
      </c>
      <c r="E24" s="390"/>
      <c r="F24" s="403"/>
      <c r="G24" s="361"/>
      <c r="H24" s="45" t="str">
        <f>IF(B24&lt;&gt;"",VLOOKUP(TRIM(ASC(UPPER(B24))),コース一覧!A:D,3,0),"")</f>
        <v/>
      </c>
    </row>
    <row r="25" spans="1:9" s="4" customFormat="1" ht="27" customHeight="1" x14ac:dyDescent="0.15">
      <c r="A25" s="381"/>
      <c r="B25" s="373"/>
      <c r="C25" s="375"/>
      <c r="D25" s="402"/>
      <c r="E25" s="388"/>
      <c r="F25" s="401"/>
      <c r="G25" s="362"/>
      <c r="H25" s="63"/>
      <c r="I25" s="5"/>
    </row>
    <row r="26" spans="1:9" s="4" customFormat="1" ht="16.5" customHeight="1" x14ac:dyDescent="0.15">
      <c r="A26" s="380">
        <v>29</v>
      </c>
      <c r="B26" s="372"/>
      <c r="C26" s="374" t="str">
        <f>IF(B26="","",IFERROR(VLOOKUP(TRIM(ASC(UPPER(B26))),コース一覧!A:D,2,FALSE),"コース番号をご確認ください。"))</f>
        <v/>
      </c>
      <c r="D26" s="378" t="str">
        <f>IF(B26&lt;&gt;"",VLOOKUP(TRIM(ASC(UPPER(B26))),コース一覧!A:D,4,0),"")</f>
        <v/>
      </c>
      <c r="E26" s="390"/>
      <c r="F26" s="403"/>
      <c r="G26" s="361"/>
      <c r="H26" s="45" t="str">
        <f>IF(B26&lt;&gt;"",VLOOKUP(TRIM(ASC(UPPER(B26))),コース一覧!A:D,3,0),"")</f>
        <v/>
      </c>
    </row>
    <row r="27" spans="1:9" s="4" customFormat="1" ht="27" customHeight="1" x14ac:dyDescent="0.15">
      <c r="A27" s="381"/>
      <c r="B27" s="373"/>
      <c r="C27" s="375"/>
      <c r="D27" s="402"/>
      <c r="E27" s="388"/>
      <c r="F27" s="401"/>
      <c r="G27" s="362"/>
      <c r="H27" s="63"/>
      <c r="I27" s="5"/>
    </row>
    <row r="28" spans="1:9" s="4" customFormat="1" ht="16.5" customHeight="1" x14ac:dyDescent="0.15">
      <c r="A28" s="380">
        <v>30</v>
      </c>
      <c r="B28" s="372"/>
      <c r="C28" s="374" t="str">
        <f>IF(B28="","",IFERROR(VLOOKUP(TRIM(ASC(UPPER(B28))),コース一覧!A:D,2,FALSE),"コース番号をご確認ください。"))</f>
        <v/>
      </c>
      <c r="D28" s="378" t="str">
        <f>IF(B28&lt;&gt;"",VLOOKUP(TRIM(ASC(UPPER(B28))),コース一覧!A:D,4,0),"")</f>
        <v/>
      </c>
      <c r="E28" s="390"/>
      <c r="F28" s="403"/>
      <c r="G28" s="361"/>
      <c r="H28" s="45" t="str">
        <f>IF(B28&lt;&gt;"",VLOOKUP(TRIM(ASC(UPPER(B28))),コース一覧!A:D,3,0),"")</f>
        <v/>
      </c>
    </row>
    <row r="29" spans="1:9" s="4" customFormat="1" ht="27" customHeight="1" x14ac:dyDescent="0.15">
      <c r="A29" s="381"/>
      <c r="B29" s="373"/>
      <c r="C29" s="375"/>
      <c r="D29" s="402"/>
      <c r="E29" s="388"/>
      <c r="F29" s="401"/>
      <c r="G29" s="362"/>
      <c r="H29" s="63"/>
      <c r="I29" s="5"/>
    </row>
    <row r="30" spans="1:9" s="4" customFormat="1" ht="16.5" customHeight="1" x14ac:dyDescent="0.15">
      <c r="A30" s="380">
        <v>31</v>
      </c>
      <c r="B30" s="372"/>
      <c r="C30" s="374" t="str">
        <f>IF(B30="","",IFERROR(VLOOKUP(TRIM(ASC(UPPER(B30))),コース一覧!A:D,2,FALSE),"コース番号をご確認ください。"))</f>
        <v/>
      </c>
      <c r="D30" s="378" t="str">
        <f>IF(B30&lt;&gt;"",VLOOKUP(TRIM(ASC(UPPER(B30))),コース一覧!A:D,4,0),"")</f>
        <v/>
      </c>
      <c r="E30" s="390"/>
      <c r="F30" s="403"/>
      <c r="G30" s="361"/>
      <c r="H30" s="45" t="str">
        <f>IF(B30&lt;&gt;"",VLOOKUP(TRIM(ASC(UPPER(B30))),コース一覧!A:D,3,0),"")</f>
        <v/>
      </c>
    </row>
    <row r="31" spans="1:9" s="4" customFormat="1" ht="27" customHeight="1" x14ac:dyDescent="0.15">
      <c r="A31" s="381"/>
      <c r="B31" s="373"/>
      <c r="C31" s="375"/>
      <c r="D31" s="402"/>
      <c r="E31" s="388"/>
      <c r="F31" s="401"/>
      <c r="G31" s="362"/>
      <c r="H31" s="63"/>
      <c r="I31" s="5"/>
    </row>
    <row r="32" spans="1:9" s="4" customFormat="1" ht="16.5" customHeight="1" x14ac:dyDescent="0.15">
      <c r="A32" s="380">
        <v>32</v>
      </c>
      <c r="B32" s="372"/>
      <c r="C32" s="374" t="str">
        <f>IF(B32="","",IFERROR(VLOOKUP(TRIM(ASC(UPPER(B32))),コース一覧!A:D,2,FALSE),"コース番号をご確認ください。"))</f>
        <v/>
      </c>
      <c r="D32" s="378" t="str">
        <f>IF(B32&lt;&gt;"",VLOOKUP(TRIM(ASC(UPPER(B32))),コース一覧!A:D,4,0),"")</f>
        <v/>
      </c>
      <c r="E32" s="390"/>
      <c r="F32" s="403"/>
      <c r="G32" s="361"/>
      <c r="H32" s="45" t="str">
        <f>IF(B32&lt;&gt;"",VLOOKUP(TRIM(ASC(UPPER(B32))),コース一覧!A:D,3,0),"")</f>
        <v/>
      </c>
    </row>
    <row r="33" spans="1:9" s="4" customFormat="1" ht="27" customHeight="1" x14ac:dyDescent="0.15">
      <c r="A33" s="381"/>
      <c r="B33" s="373"/>
      <c r="C33" s="375"/>
      <c r="D33" s="402"/>
      <c r="E33" s="388"/>
      <c r="F33" s="401"/>
      <c r="G33" s="362"/>
      <c r="H33" s="63"/>
      <c r="I33" s="5"/>
    </row>
    <row r="34" spans="1:9" s="4" customFormat="1" ht="16.5" customHeight="1" x14ac:dyDescent="0.15">
      <c r="A34" s="380">
        <v>33</v>
      </c>
      <c r="B34" s="372"/>
      <c r="C34" s="374" t="str">
        <f>IF(B34="","",IFERROR(VLOOKUP(TRIM(ASC(UPPER(B34))),コース一覧!A:D,2,FALSE),"コース番号をご確認ください。"))</f>
        <v/>
      </c>
      <c r="D34" s="378" t="str">
        <f>IF(B34&lt;&gt;"",VLOOKUP(TRIM(ASC(UPPER(B34))),コース一覧!A:D,4,0),"")</f>
        <v/>
      </c>
      <c r="E34" s="390"/>
      <c r="F34" s="403"/>
      <c r="G34" s="361"/>
      <c r="H34" s="45" t="str">
        <f>IF(B34&lt;&gt;"",VLOOKUP(TRIM(ASC(UPPER(B34))),コース一覧!A:D,3,0),"")</f>
        <v/>
      </c>
    </row>
    <row r="35" spans="1:9" s="4" customFormat="1" ht="27" customHeight="1" x14ac:dyDescent="0.15">
      <c r="A35" s="381"/>
      <c r="B35" s="373"/>
      <c r="C35" s="375"/>
      <c r="D35" s="402"/>
      <c r="E35" s="388"/>
      <c r="F35" s="401"/>
      <c r="G35" s="362"/>
      <c r="H35" s="63"/>
      <c r="I35" s="5"/>
    </row>
    <row r="36" spans="1:9" s="4" customFormat="1" ht="16.5" customHeight="1" x14ac:dyDescent="0.15">
      <c r="A36" s="380">
        <v>34</v>
      </c>
      <c r="B36" s="372"/>
      <c r="C36" s="374" t="str">
        <f>IF(B36="","",IFERROR(VLOOKUP(TRIM(ASC(UPPER(B36))),コース一覧!A:D,2,FALSE),"コース番号をご確認ください。"))</f>
        <v/>
      </c>
      <c r="D36" s="378" t="str">
        <f>IF(B36&lt;&gt;"",VLOOKUP(TRIM(ASC(UPPER(B36))),コース一覧!A:D,4,0),"")</f>
        <v/>
      </c>
      <c r="E36" s="390"/>
      <c r="F36" s="403"/>
      <c r="G36" s="361"/>
      <c r="H36" s="45" t="str">
        <f>IF(B36&lt;&gt;"",VLOOKUP(TRIM(ASC(UPPER(B36))),コース一覧!A:D,3,0),"")</f>
        <v/>
      </c>
    </row>
    <row r="37" spans="1:9" s="4" customFormat="1" ht="27" customHeight="1" x14ac:dyDescent="0.15">
      <c r="A37" s="381"/>
      <c r="B37" s="373"/>
      <c r="C37" s="375"/>
      <c r="D37" s="402"/>
      <c r="E37" s="388"/>
      <c r="F37" s="401"/>
      <c r="G37" s="362"/>
      <c r="H37" s="63"/>
      <c r="I37" s="5"/>
    </row>
    <row r="38" spans="1:9" s="4" customFormat="1" ht="16.5" customHeight="1" x14ac:dyDescent="0.15">
      <c r="A38" s="380">
        <v>35</v>
      </c>
      <c r="B38" s="372"/>
      <c r="C38" s="374" t="str">
        <f>IF(B38="","",IFERROR(VLOOKUP(TRIM(ASC(UPPER(B38))),コース一覧!A:D,2,FALSE),"コース番号をご確認ください。"))</f>
        <v/>
      </c>
      <c r="D38" s="378" t="str">
        <f>IF(B38&lt;&gt;"",VLOOKUP(TRIM(ASC(UPPER(B38))),コース一覧!A:D,4,0),"")</f>
        <v/>
      </c>
      <c r="E38" s="390"/>
      <c r="F38" s="403"/>
      <c r="G38" s="361"/>
      <c r="H38" s="45" t="str">
        <f>IF(B38&lt;&gt;"",VLOOKUP(TRIM(ASC(UPPER(B38))),コース一覧!A:D,3,0),"")</f>
        <v/>
      </c>
    </row>
    <row r="39" spans="1:9" s="4" customFormat="1" ht="27" customHeight="1" x14ac:dyDescent="0.15">
      <c r="A39" s="381"/>
      <c r="B39" s="373"/>
      <c r="C39" s="375"/>
      <c r="D39" s="402"/>
      <c r="E39" s="388"/>
      <c r="F39" s="401"/>
      <c r="G39" s="362"/>
      <c r="H39" s="63"/>
      <c r="I39" s="5"/>
    </row>
    <row r="40" spans="1:9" s="4" customFormat="1" ht="16.5" customHeight="1" x14ac:dyDescent="0.15">
      <c r="A40" s="382">
        <v>36</v>
      </c>
      <c r="B40" s="372"/>
      <c r="C40" s="374" t="str">
        <f>IF(B40="","",IFERROR(VLOOKUP(TRIM(ASC(UPPER(B40))),コース一覧!A:D,2,FALSE),"コース番号をご確認ください。"))</f>
        <v/>
      </c>
      <c r="D40" s="378" t="str">
        <f>IF(B40&lt;&gt;"",VLOOKUP(TRIM(ASC(UPPER(B40))),コース一覧!A:D,4,0),"")</f>
        <v/>
      </c>
      <c r="E40" s="390"/>
      <c r="F40" s="403"/>
      <c r="G40" s="361"/>
      <c r="H40" s="45" t="str">
        <f>IF(B40&lt;&gt;"",VLOOKUP(TRIM(ASC(UPPER(B40))),コース一覧!A:D,3,0),"")</f>
        <v/>
      </c>
    </row>
    <row r="41" spans="1:9" s="4" customFormat="1" ht="27" customHeight="1" thickBot="1" x14ac:dyDescent="0.2">
      <c r="A41" s="392"/>
      <c r="B41" s="404"/>
      <c r="C41" s="397"/>
      <c r="D41" s="398"/>
      <c r="E41" s="399"/>
      <c r="F41" s="405"/>
      <c r="G41" s="365"/>
      <c r="H41" s="64"/>
      <c r="I41" s="5"/>
    </row>
    <row r="42" spans="1:9" x14ac:dyDescent="0.15">
      <c r="G42" s="6" t="s">
        <v>44</v>
      </c>
      <c r="H42" s="7">
        <f>COUNTIF(H6:H41,"受講可")</f>
        <v>0</v>
      </c>
    </row>
    <row r="43" spans="1:9" x14ac:dyDescent="0.15">
      <c r="G43" s="6" t="s">
        <v>45</v>
      </c>
      <c r="H43" s="7">
        <f>COUNTIF(H6:H41,"キャンセル待ち")</f>
        <v>0</v>
      </c>
    </row>
    <row r="44" spans="1:9" x14ac:dyDescent="0.15">
      <c r="G44" s="6" t="s">
        <v>46</v>
      </c>
      <c r="H44" s="7">
        <f>18-H42-H43</f>
        <v>18</v>
      </c>
    </row>
    <row r="45" spans="1:9" x14ac:dyDescent="0.15">
      <c r="G45" s="6" t="s">
        <v>47</v>
      </c>
      <c r="H45" s="7">
        <f>SUM(H42:H44)</f>
        <v>18</v>
      </c>
    </row>
  </sheetData>
  <sheetProtection algorithmName="SHA-512" hashValue="vAdtRvFwfTmHizW4oo1dFwzfR8wqJ3nPCPiN6fXV+QOSlBOFRyNq+XArzeGm6Er4Q52xA3EWKkGOBB0E4sdX/w==" saltValue="OIMaPOSw0uix3A6DoY0Vkg==" spinCount="100000" sheet="1" selectLockedCells="1"/>
  <mergeCells count="136">
    <mergeCell ref="A40:A41"/>
    <mergeCell ref="B40:B41"/>
    <mergeCell ref="C40:C41"/>
    <mergeCell ref="D40:D41"/>
    <mergeCell ref="E40:F40"/>
    <mergeCell ref="E41:F41"/>
    <mergeCell ref="A38:A39"/>
    <mergeCell ref="B38:B39"/>
    <mergeCell ref="C38:C39"/>
    <mergeCell ref="D38:D39"/>
    <mergeCell ref="E38:F38"/>
    <mergeCell ref="E39:F39"/>
    <mergeCell ref="A36:A37"/>
    <mergeCell ref="B36:B37"/>
    <mergeCell ref="C36:C37"/>
    <mergeCell ref="D36:D37"/>
    <mergeCell ref="E36:F36"/>
    <mergeCell ref="E37:F37"/>
    <mergeCell ref="A34:A35"/>
    <mergeCell ref="B34:B35"/>
    <mergeCell ref="C34:C35"/>
    <mergeCell ref="D34:D35"/>
    <mergeCell ref="E34:F34"/>
    <mergeCell ref="E35:F35"/>
    <mergeCell ref="A32:A33"/>
    <mergeCell ref="B32:B33"/>
    <mergeCell ref="C32:C33"/>
    <mergeCell ref="D32:D33"/>
    <mergeCell ref="E32:F32"/>
    <mergeCell ref="E33:F33"/>
    <mergeCell ref="A30:A31"/>
    <mergeCell ref="B30:B31"/>
    <mergeCell ref="C30:C31"/>
    <mergeCell ref="D30:D31"/>
    <mergeCell ref="E30:F30"/>
    <mergeCell ref="E31:F31"/>
    <mergeCell ref="A28:A29"/>
    <mergeCell ref="B28:B29"/>
    <mergeCell ref="C28:C29"/>
    <mergeCell ref="D28:D29"/>
    <mergeCell ref="E28:F28"/>
    <mergeCell ref="E29:F29"/>
    <mergeCell ref="A26:A27"/>
    <mergeCell ref="B26:B27"/>
    <mergeCell ref="C26:C27"/>
    <mergeCell ref="D26:D27"/>
    <mergeCell ref="E26:F26"/>
    <mergeCell ref="E27:F27"/>
    <mergeCell ref="A24:A25"/>
    <mergeCell ref="B24:B25"/>
    <mergeCell ref="C24:C25"/>
    <mergeCell ref="D24:D25"/>
    <mergeCell ref="E24:F24"/>
    <mergeCell ref="E25:F25"/>
    <mergeCell ref="A22:A23"/>
    <mergeCell ref="B22:B23"/>
    <mergeCell ref="C22:C23"/>
    <mergeCell ref="D22:D23"/>
    <mergeCell ref="E22:F22"/>
    <mergeCell ref="E23:F23"/>
    <mergeCell ref="A20:A21"/>
    <mergeCell ref="B20:B21"/>
    <mergeCell ref="C20:C21"/>
    <mergeCell ref="D20:D21"/>
    <mergeCell ref="E20:F20"/>
    <mergeCell ref="E21:F21"/>
    <mergeCell ref="A18:A19"/>
    <mergeCell ref="B18:B19"/>
    <mergeCell ref="C18:C19"/>
    <mergeCell ref="D18:D19"/>
    <mergeCell ref="E18:F18"/>
    <mergeCell ref="E19:F19"/>
    <mergeCell ref="A16:A17"/>
    <mergeCell ref="B16:B17"/>
    <mergeCell ref="C16:C17"/>
    <mergeCell ref="D16:D17"/>
    <mergeCell ref="E16:F16"/>
    <mergeCell ref="E17:F17"/>
    <mergeCell ref="A14:A15"/>
    <mergeCell ref="B14:B15"/>
    <mergeCell ref="C14:C15"/>
    <mergeCell ref="D14:D15"/>
    <mergeCell ref="E14:F14"/>
    <mergeCell ref="E15:F15"/>
    <mergeCell ref="A12:A13"/>
    <mergeCell ref="B12:B13"/>
    <mergeCell ref="C12:C13"/>
    <mergeCell ref="D12:D13"/>
    <mergeCell ref="E12:F12"/>
    <mergeCell ref="E13:F13"/>
    <mergeCell ref="E9:F9"/>
    <mergeCell ref="A10:A11"/>
    <mergeCell ref="B10:B11"/>
    <mergeCell ref="C10:C11"/>
    <mergeCell ref="D10:D11"/>
    <mergeCell ref="E10:F10"/>
    <mergeCell ref="E11:F11"/>
    <mergeCell ref="C1:C2"/>
    <mergeCell ref="E1:F2"/>
    <mergeCell ref="A4:A5"/>
    <mergeCell ref="B4:B5"/>
    <mergeCell ref="C4:C5"/>
    <mergeCell ref="D4:D5"/>
    <mergeCell ref="E4:F4"/>
    <mergeCell ref="E7:F7"/>
    <mergeCell ref="A8:A9"/>
    <mergeCell ref="B8:B9"/>
    <mergeCell ref="C8:C9"/>
    <mergeCell ref="D8:D9"/>
    <mergeCell ref="E8:F8"/>
    <mergeCell ref="E5:F5"/>
    <mergeCell ref="A6:A7"/>
    <mergeCell ref="B6:B7"/>
    <mergeCell ref="C6:C7"/>
    <mergeCell ref="D6:D7"/>
    <mergeCell ref="E6:F6"/>
    <mergeCell ref="G32:G33"/>
    <mergeCell ref="G34:G35"/>
    <mergeCell ref="G36:G37"/>
    <mergeCell ref="G38:G39"/>
    <mergeCell ref="G40:G41"/>
    <mergeCell ref="I4:K7"/>
    <mergeCell ref="G14:G15"/>
    <mergeCell ref="G16:G17"/>
    <mergeCell ref="G18:G19"/>
    <mergeCell ref="G20:G21"/>
    <mergeCell ref="G22:G23"/>
    <mergeCell ref="G24:G25"/>
    <mergeCell ref="G26:G27"/>
    <mergeCell ref="G28:G29"/>
    <mergeCell ref="G30:G31"/>
    <mergeCell ref="G4:G5"/>
    <mergeCell ref="G6:G7"/>
    <mergeCell ref="G8:G9"/>
    <mergeCell ref="G10:G11"/>
    <mergeCell ref="G12:G13"/>
  </mergeCells>
  <phoneticPr fontId="2"/>
  <conditionalFormatting sqref="C6:C41">
    <cfRule type="beginsWith" dxfId="0" priority="1" operator="beginsWith" text="コース番号を">
      <formula>LEFT(C6,LEN("コース番号を"))="コース番号を"</formula>
    </cfRule>
  </conditionalFormatting>
  <dataValidations count="5">
    <dataValidation imeMode="halfAlpha" allowBlank="1" showInputMessage="1" showErrorMessage="1" sqref="B6:B41" xr:uid="{00000000-0002-0000-0200-000000000000}"/>
    <dataValidation imeMode="hiragana" allowBlank="1" showInputMessage="1" showErrorMessage="1" sqref="C6 C8 C10 C12 C14 E6:F41 C16 C18 C20 C22 C24 C26 C28 C30 C32 C34 C36 C38 C40" xr:uid="{00000000-0002-0000-0200-000001000000}"/>
    <dataValidation imeMode="off" allowBlank="1" showInputMessage="1" showErrorMessage="1" sqref="D6 D8 D10 D12 D14 D16 D18 D20 D22 D24 D26 D28 D30 D32 D34 D36 D38 D40" xr:uid="{00000000-0002-0000-0200-000002000000}"/>
    <dataValidation type="list" allowBlank="1" showInputMessage="1" showErrorMessage="1" sqref="H41 H39 H37 H35 H33 H31 H29 H27 H25 H23 H21 H19 H17 H15 H13 H11 H9 H7" xr:uid="{00000000-0002-0000-0200-000003000000}">
      <formula1>$G$42:$G$43</formula1>
    </dataValidation>
    <dataValidation type="list" imeMode="hiragana" allowBlank="1" showInputMessage="1" showErrorMessage="1" prompt="いずれかを選択してください" sqref="G6 G8 G10 G12 G14 G16 G18 G20 G22 G24 G26 G28 G30 G32 G34 G36 G38 G40" xr:uid="{9DF0A856-5103-4FB3-AE96-25D072A5565D}">
      <formula1>"正社員, 非正規雇用, その他（自営業等）"</formula1>
    </dataValidation>
  </dataValidations>
  <printOptions horizontalCentered="1" verticalCentered="1"/>
  <pageMargins left="0.65" right="0.19685039370078741" top="0.28999999999999998" bottom="0.19685039370078741" header="0.23622047244094491" footer="0.1968503937007874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787"/>
  <sheetViews>
    <sheetView zoomScaleNormal="100" zoomScaleSheetLayoutView="100" workbookViewId="0">
      <pane xSplit="1" ySplit="1" topLeftCell="B2" activePane="bottomRight" state="frozen"/>
      <selection activeCell="BE24" sqref="BE24"/>
      <selection pane="topRight" activeCell="BE24" sqref="BE24"/>
      <selection pane="bottomLeft" activeCell="BE24" sqref="BE24"/>
      <selection pane="bottomRight" activeCell="A2" sqref="A2"/>
    </sheetView>
  </sheetViews>
  <sheetFormatPr defaultColWidth="9" defaultRowHeight="13.5" x14ac:dyDescent="0.15"/>
  <cols>
    <col min="1" max="1" width="11.5" style="10" customWidth="1"/>
    <col min="2" max="2" width="67.5" style="11" customWidth="1"/>
    <col min="3" max="3" width="22.5" style="11" customWidth="1"/>
    <col min="4" max="4" width="21.5" style="11" customWidth="1"/>
    <col min="5" max="5" width="9.25" bestFit="1" customWidth="1"/>
    <col min="6" max="6" width="10.5" customWidth="1"/>
  </cols>
  <sheetData>
    <row r="1" spans="1:6" ht="25.5" customHeight="1" x14ac:dyDescent="0.15">
      <c r="A1" s="10" t="s">
        <v>826</v>
      </c>
      <c r="B1" s="10" t="s">
        <v>828</v>
      </c>
      <c r="C1" s="10" t="s">
        <v>556</v>
      </c>
      <c r="D1" s="10" t="s">
        <v>712</v>
      </c>
      <c r="E1" s="53" t="s">
        <v>49</v>
      </c>
      <c r="F1" s="133">
        <v>46083</v>
      </c>
    </row>
    <row r="2" spans="1:6" ht="13.5" customHeight="1" x14ac:dyDescent="0.15">
      <c r="A2" s="108" t="s">
        <v>855</v>
      </c>
      <c r="B2" s="109" t="s">
        <v>833</v>
      </c>
      <c r="C2" s="109" t="s">
        <v>564</v>
      </c>
      <c r="D2" s="109" t="s">
        <v>856</v>
      </c>
      <c r="E2" s="50"/>
      <c r="F2" s="36"/>
    </row>
    <row r="3" spans="1:6" x14ac:dyDescent="0.15">
      <c r="A3" s="110" t="s">
        <v>857</v>
      </c>
      <c r="B3" s="111" t="s">
        <v>844</v>
      </c>
      <c r="C3" s="111" t="s">
        <v>564</v>
      </c>
      <c r="D3" s="111" t="s">
        <v>858</v>
      </c>
      <c r="E3" s="49"/>
    </row>
    <row r="4" spans="1:6" s="49" customFormat="1" x14ac:dyDescent="0.15">
      <c r="A4" s="108" t="s">
        <v>859</v>
      </c>
      <c r="B4" s="109" t="s">
        <v>836</v>
      </c>
      <c r="C4" s="109" t="s">
        <v>564</v>
      </c>
      <c r="D4" s="109" t="s">
        <v>860</v>
      </c>
      <c r="E4" s="50"/>
    </row>
    <row r="5" spans="1:6" ht="14.25" customHeight="1" x14ac:dyDescent="0.15">
      <c r="A5" s="110" t="s">
        <v>861</v>
      </c>
      <c r="B5" s="111" t="s">
        <v>838</v>
      </c>
      <c r="C5" s="111" t="s">
        <v>564</v>
      </c>
      <c r="D5" s="111" t="s">
        <v>862</v>
      </c>
      <c r="E5" s="50"/>
    </row>
    <row r="6" spans="1:6" x14ac:dyDescent="0.15">
      <c r="A6" s="108" t="s">
        <v>863</v>
      </c>
      <c r="B6" s="109" t="s">
        <v>864</v>
      </c>
      <c r="C6" s="109" t="s">
        <v>564</v>
      </c>
      <c r="D6" s="109" t="s">
        <v>865</v>
      </c>
      <c r="E6" s="50"/>
    </row>
    <row r="7" spans="1:6" x14ac:dyDescent="0.15">
      <c r="A7" s="110" t="s">
        <v>866</v>
      </c>
      <c r="B7" s="111" t="s">
        <v>867</v>
      </c>
      <c r="C7" s="111" t="s">
        <v>564</v>
      </c>
      <c r="D7" s="111" t="s">
        <v>868</v>
      </c>
      <c r="E7" s="50"/>
    </row>
    <row r="8" spans="1:6" x14ac:dyDescent="0.15">
      <c r="A8" s="108" t="s">
        <v>869</v>
      </c>
      <c r="B8" s="109" t="s">
        <v>839</v>
      </c>
      <c r="C8" s="109" t="s">
        <v>564</v>
      </c>
      <c r="D8" s="109" t="s">
        <v>870</v>
      </c>
      <c r="E8" s="50"/>
    </row>
    <row r="9" spans="1:6" x14ac:dyDescent="0.15">
      <c r="A9" s="110" t="s">
        <v>871</v>
      </c>
      <c r="B9" s="111" t="s">
        <v>872</v>
      </c>
      <c r="C9" s="111" t="s">
        <v>564</v>
      </c>
      <c r="D9" s="111" t="s">
        <v>873</v>
      </c>
      <c r="E9" s="50"/>
    </row>
    <row r="10" spans="1:6" x14ac:dyDescent="0.15">
      <c r="A10" s="108" t="s">
        <v>874</v>
      </c>
      <c r="B10" s="109" t="s">
        <v>844</v>
      </c>
      <c r="C10" s="109" t="s">
        <v>564</v>
      </c>
      <c r="D10" s="109" t="s">
        <v>875</v>
      </c>
      <c r="E10" s="48"/>
    </row>
    <row r="11" spans="1:6" x14ac:dyDescent="0.15">
      <c r="A11" s="110" t="s">
        <v>876</v>
      </c>
      <c r="B11" s="111" t="s">
        <v>835</v>
      </c>
      <c r="C11" s="111" t="s">
        <v>564</v>
      </c>
      <c r="D11" s="111" t="s">
        <v>877</v>
      </c>
      <c r="E11" s="48"/>
    </row>
    <row r="12" spans="1:6" x14ac:dyDescent="0.15">
      <c r="A12" s="108" t="s">
        <v>878</v>
      </c>
      <c r="B12" s="109" t="s">
        <v>846</v>
      </c>
      <c r="C12" s="109" t="s">
        <v>564</v>
      </c>
      <c r="D12" s="109" t="s">
        <v>879</v>
      </c>
      <c r="E12" s="48"/>
    </row>
    <row r="13" spans="1:6" x14ac:dyDescent="0.15">
      <c r="A13" s="110" t="s">
        <v>880</v>
      </c>
      <c r="B13" s="111" t="s">
        <v>836</v>
      </c>
      <c r="C13" s="111" t="s">
        <v>564</v>
      </c>
      <c r="D13" s="111" t="s">
        <v>881</v>
      </c>
      <c r="E13" s="50"/>
    </row>
    <row r="14" spans="1:6" x14ac:dyDescent="0.15">
      <c r="A14" s="108" t="s">
        <v>882</v>
      </c>
      <c r="B14" s="109" t="s">
        <v>833</v>
      </c>
      <c r="C14" s="109" t="s">
        <v>564</v>
      </c>
      <c r="D14" s="109" t="s">
        <v>883</v>
      </c>
      <c r="E14" s="50"/>
    </row>
    <row r="15" spans="1:6" x14ac:dyDescent="0.15">
      <c r="A15" s="110" t="s">
        <v>884</v>
      </c>
      <c r="B15" s="111" t="s">
        <v>847</v>
      </c>
      <c r="C15" s="111" t="s">
        <v>564</v>
      </c>
      <c r="D15" s="111" t="s">
        <v>885</v>
      </c>
      <c r="E15" s="50"/>
    </row>
    <row r="16" spans="1:6" x14ac:dyDescent="0.15">
      <c r="A16" s="108" t="s">
        <v>830</v>
      </c>
      <c r="B16" s="109" t="s">
        <v>563</v>
      </c>
      <c r="C16" s="109" t="s">
        <v>564</v>
      </c>
      <c r="D16" s="109" t="s">
        <v>582</v>
      </c>
      <c r="E16" s="50"/>
    </row>
    <row r="17" spans="1:5" x14ac:dyDescent="0.15">
      <c r="A17" s="110" t="s">
        <v>831</v>
      </c>
      <c r="B17" s="111" t="s">
        <v>886</v>
      </c>
      <c r="C17" s="111" t="s">
        <v>564</v>
      </c>
      <c r="D17" s="111" t="s">
        <v>887</v>
      </c>
      <c r="E17" s="50"/>
    </row>
    <row r="18" spans="1:5" x14ac:dyDescent="0.15">
      <c r="A18" s="108" t="s">
        <v>57</v>
      </c>
      <c r="B18" s="109" t="s">
        <v>566</v>
      </c>
      <c r="C18" s="109" t="s">
        <v>564</v>
      </c>
      <c r="D18" s="109" t="s">
        <v>754</v>
      </c>
      <c r="E18" s="48"/>
    </row>
    <row r="19" spans="1:5" x14ac:dyDescent="0.15">
      <c r="A19" s="110" t="s">
        <v>58</v>
      </c>
      <c r="B19" s="111" t="s">
        <v>59</v>
      </c>
      <c r="C19" s="111" t="s">
        <v>564</v>
      </c>
      <c r="D19" s="111" t="s">
        <v>744</v>
      </c>
      <c r="E19" s="50"/>
    </row>
    <row r="20" spans="1:5" x14ac:dyDescent="0.15">
      <c r="A20" s="108" t="s">
        <v>398</v>
      </c>
      <c r="B20" s="109" t="s">
        <v>399</v>
      </c>
      <c r="C20" s="109" t="s">
        <v>564</v>
      </c>
      <c r="D20" s="109" t="s">
        <v>580</v>
      </c>
      <c r="E20" s="50"/>
    </row>
    <row r="21" spans="1:5" x14ac:dyDescent="0.15">
      <c r="A21" s="110" t="s">
        <v>888</v>
      </c>
      <c r="B21" s="111" t="s">
        <v>114</v>
      </c>
      <c r="C21" s="111" t="s">
        <v>564</v>
      </c>
      <c r="D21" s="111" t="s">
        <v>586</v>
      </c>
      <c r="E21" s="50"/>
    </row>
    <row r="22" spans="1:5" x14ac:dyDescent="0.15">
      <c r="A22" s="108" t="s">
        <v>889</v>
      </c>
      <c r="B22" s="109" t="s">
        <v>114</v>
      </c>
      <c r="C22" s="109" t="s">
        <v>564</v>
      </c>
      <c r="D22" s="109" t="s">
        <v>722</v>
      </c>
      <c r="E22" s="50"/>
    </row>
    <row r="23" spans="1:5" x14ac:dyDescent="0.15">
      <c r="A23" s="110" t="s">
        <v>567</v>
      </c>
      <c r="B23" s="111" t="s">
        <v>568</v>
      </c>
      <c r="C23" s="111" t="s">
        <v>564</v>
      </c>
      <c r="D23" s="111" t="s">
        <v>713</v>
      </c>
      <c r="E23" s="50"/>
    </row>
    <row r="24" spans="1:5" x14ac:dyDescent="0.15">
      <c r="A24" s="108" t="s">
        <v>569</v>
      </c>
      <c r="B24" s="109" t="s">
        <v>570</v>
      </c>
      <c r="C24" s="109" t="s">
        <v>564</v>
      </c>
      <c r="D24" s="109" t="s">
        <v>622</v>
      </c>
      <c r="E24" s="50"/>
    </row>
    <row r="25" spans="1:5" x14ac:dyDescent="0.15">
      <c r="A25" s="110" t="s">
        <v>715</v>
      </c>
      <c r="B25" s="111" t="s">
        <v>716</v>
      </c>
      <c r="C25" s="111" t="s">
        <v>564</v>
      </c>
      <c r="D25" s="111" t="s">
        <v>585</v>
      </c>
      <c r="E25" s="50"/>
    </row>
    <row r="26" spans="1:5" x14ac:dyDescent="0.15">
      <c r="A26" s="108" t="s">
        <v>890</v>
      </c>
      <c r="B26" s="109" t="s">
        <v>891</v>
      </c>
      <c r="C26" s="109" t="s">
        <v>564</v>
      </c>
      <c r="D26" s="109" t="s">
        <v>779</v>
      </c>
      <c r="E26" s="50"/>
    </row>
    <row r="27" spans="1:5" x14ac:dyDescent="0.15">
      <c r="A27" s="110" t="s">
        <v>717</v>
      </c>
      <c r="B27" s="111" t="s">
        <v>500</v>
      </c>
      <c r="C27" s="111" t="s">
        <v>564</v>
      </c>
      <c r="D27" s="111" t="s">
        <v>735</v>
      </c>
      <c r="E27" s="50"/>
    </row>
    <row r="28" spans="1:5" x14ac:dyDescent="0.15">
      <c r="A28" s="108" t="s">
        <v>892</v>
      </c>
      <c r="B28" s="109" t="s">
        <v>572</v>
      </c>
      <c r="C28" s="109" t="s">
        <v>564</v>
      </c>
      <c r="D28" s="109" t="s">
        <v>893</v>
      </c>
      <c r="E28" s="50"/>
    </row>
    <row r="29" spans="1:5" x14ac:dyDescent="0.15">
      <c r="A29" s="110" t="s">
        <v>894</v>
      </c>
      <c r="B29" s="111" t="s">
        <v>60</v>
      </c>
      <c r="C29" s="111" t="s">
        <v>564</v>
      </c>
      <c r="D29" s="111" t="s">
        <v>601</v>
      </c>
      <c r="E29" s="50"/>
    </row>
    <row r="30" spans="1:5" x14ac:dyDescent="0.15">
      <c r="A30" s="108" t="s">
        <v>895</v>
      </c>
      <c r="B30" s="109" t="s">
        <v>896</v>
      </c>
      <c r="C30" s="109" t="s">
        <v>564</v>
      </c>
      <c r="D30" s="109" t="s">
        <v>721</v>
      </c>
      <c r="E30" s="50"/>
    </row>
    <row r="31" spans="1:5" x14ac:dyDescent="0.15">
      <c r="A31" s="110" t="s">
        <v>718</v>
      </c>
      <c r="B31" s="111" t="s">
        <v>719</v>
      </c>
      <c r="C31" s="111" t="s">
        <v>564</v>
      </c>
      <c r="D31" s="111" t="s">
        <v>798</v>
      </c>
      <c r="E31" s="50"/>
    </row>
    <row r="32" spans="1:5" x14ac:dyDescent="0.15">
      <c r="A32" s="108" t="s">
        <v>502</v>
      </c>
      <c r="B32" s="109" t="s">
        <v>897</v>
      </c>
      <c r="C32" s="109" t="s">
        <v>573</v>
      </c>
      <c r="D32" s="109" t="s">
        <v>898</v>
      </c>
      <c r="E32" s="50"/>
    </row>
    <row r="33" spans="1:5" x14ac:dyDescent="0.15">
      <c r="A33" s="110" t="s">
        <v>899</v>
      </c>
      <c r="B33" s="111" t="s">
        <v>897</v>
      </c>
      <c r="C33" s="111" t="s">
        <v>573</v>
      </c>
      <c r="D33" s="111" t="s">
        <v>900</v>
      </c>
      <c r="E33" s="50"/>
    </row>
    <row r="34" spans="1:5" x14ac:dyDescent="0.15">
      <c r="A34" s="108" t="s">
        <v>574</v>
      </c>
      <c r="B34" s="109" t="s">
        <v>901</v>
      </c>
      <c r="C34" s="109" t="s">
        <v>573</v>
      </c>
      <c r="D34" s="109" t="s">
        <v>902</v>
      </c>
      <c r="E34" s="50"/>
    </row>
    <row r="35" spans="1:5" x14ac:dyDescent="0.15">
      <c r="A35" s="110" t="s">
        <v>61</v>
      </c>
      <c r="B35" s="111" t="s">
        <v>903</v>
      </c>
      <c r="C35" s="111" t="s">
        <v>564</v>
      </c>
      <c r="D35" s="111" t="s">
        <v>904</v>
      </c>
      <c r="E35" s="54"/>
    </row>
    <row r="36" spans="1:5" x14ac:dyDescent="0.15">
      <c r="A36" s="108" t="s">
        <v>62</v>
      </c>
      <c r="B36" s="109" t="s">
        <v>905</v>
      </c>
      <c r="C36" s="109" t="s">
        <v>564</v>
      </c>
      <c r="D36" s="109" t="s">
        <v>588</v>
      </c>
      <c r="E36" s="50"/>
    </row>
    <row r="37" spans="1:5" x14ac:dyDescent="0.15">
      <c r="A37" s="110" t="s">
        <v>575</v>
      </c>
      <c r="B37" s="111" t="s">
        <v>906</v>
      </c>
      <c r="C37" s="111" t="s">
        <v>564</v>
      </c>
      <c r="D37" s="111" t="s">
        <v>590</v>
      </c>
      <c r="E37" s="51"/>
    </row>
    <row r="38" spans="1:5" x14ac:dyDescent="0.15">
      <c r="A38" s="108" t="s">
        <v>400</v>
      </c>
      <c r="B38" s="109" t="s">
        <v>903</v>
      </c>
      <c r="C38" s="109" t="s">
        <v>564</v>
      </c>
      <c r="D38" s="109" t="s">
        <v>589</v>
      </c>
      <c r="E38" s="50"/>
    </row>
    <row r="39" spans="1:5" x14ac:dyDescent="0.15">
      <c r="A39" s="110" t="s">
        <v>63</v>
      </c>
      <c r="B39" s="111" t="s">
        <v>903</v>
      </c>
      <c r="C39" s="111" t="s">
        <v>564</v>
      </c>
      <c r="D39" s="111" t="s">
        <v>907</v>
      </c>
      <c r="E39" s="50"/>
    </row>
    <row r="40" spans="1:5" x14ac:dyDescent="0.15">
      <c r="A40" s="108" t="s">
        <v>401</v>
      </c>
      <c r="B40" s="109" t="s">
        <v>905</v>
      </c>
      <c r="C40" s="109" t="s">
        <v>564</v>
      </c>
      <c r="D40" s="109" t="s">
        <v>792</v>
      </c>
      <c r="E40" s="50"/>
    </row>
    <row r="41" spans="1:5" x14ac:dyDescent="0.15">
      <c r="A41" s="110" t="s">
        <v>64</v>
      </c>
      <c r="B41" s="111" t="s">
        <v>905</v>
      </c>
      <c r="C41" s="111" t="s">
        <v>564</v>
      </c>
      <c r="D41" s="111" t="s">
        <v>637</v>
      </c>
      <c r="E41" s="50"/>
    </row>
    <row r="42" spans="1:5" x14ac:dyDescent="0.15">
      <c r="A42" s="108" t="s">
        <v>65</v>
      </c>
      <c r="B42" s="109" t="s">
        <v>66</v>
      </c>
      <c r="C42" s="109" t="s">
        <v>564</v>
      </c>
      <c r="D42" s="109" t="s">
        <v>908</v>
      </c>
      <c r="E42" s="50"/>
    </row>
    <row r="43" spans="1:5" x14ac:dyDescent="0.15">
      <c r="A43" s="110" t="s">
        <v>67</v>
      </c>
      <c r="B43" s="111" t="s">
        <v>906</v>
      </c>
      <c r="C43" s="111" t="s">
        <v>564</v>
      </c>
      <c r="D43" s="111" t="s">
        <v>728</v>
      </c>
      <c r="E43" s="50"/>
    </row>
    <row r="44" spans="1:5" x14ac:dyDescent="0.15">
      <c r="A44" s="108" t="s">
        <v>68</v>
      </c>
      <c r="B44" s="109" t="s">
        <v>909</v>
      </c>
      <c r="C44" s="109" t="s">
        <v>564</v>
      </c>
      <c r="D44" s="109" t="s">
        <v>587</v>
      </c>
      <c r="E44" s="48"/>
    </row>
    <row r="45" spans="1:5" x14ac:dyDescent="0.15">
      <c r="A45" s="110" t="s">
        <v>69</v>
      </c>
      <c r="B45" s="111" t="s">
        <v>70</v>
      </c>
      <c r="C45" s="111" t="s">
        <v>564</v>
      </c>
      <c r="D45" s="111" t="s">
        <v>816</v>
      </c>
      <c r="E45" s="51"/>
    </row>
    <row r="46" spans="1:5" x14ac:dyDescent="0.15">
      <c r="A46" s="108" t="s">
        <v>723</v>
      </c>
      <c r="B46" s="109" t="s">
        <v>910</v>
      </c>
      <c r="C46" s="109" t="s">
        <v>564</v>
      </c>
      <c r="D46" s="109" t="s">
        <v>911</v>
      </c>
      <c r="E46" s="50"/>
    </row>
    <row r="47" spans="1:5" x14ac:dyDescent="0.15">
      <c r="A47" s="110" t="s">
        <v>71</v>
      </c>
      <c r="B47" s="111" t="s">
        <v>912</v>
      </c>
      <c r="C47" s="111" t="s">
        <v>564</v>
      </c>
      <c r="D47" s="111" t="s">
        <v>582</v>
      </c>
      <c r="E47" s="50"/>
    </row>
    <row r="48" spans="1:5" x14ac:dyDescent="0.15">
      <c r="A48" s="108" t="s">
        <v>72</v>
      </c>
      <c r="B48" s="109" t="s">
        <v>73</v>
      </c>
      <c r="C48" s="109" t="s">
        <v>564</v>
      </c>
      <c r="D48" s="109" t="s">
        <v>776</v>
      </c>
      <c r="E48" s="50"/>
    </row>
    <row r="49" spans="1:5" x14ac:dyDescent="0.15">
      <c r="A49" s="110" t="s">
        <v>503</v>
      </c>
      <c r="B49" s="111" t="s">
        <v>74</v>
      </c>
      <c r="C49" s="111" t="s">
        <v>564</v>
      </c>
      <c r="D49" s="111" t="s">
        <v>913</v>
      </c>
      <c r="E49" s="50"/>
    </row>
    <row r="50" spans="1:5" x14ac:dyDescent="0.15">
      <c r="A50" s="108" t="s">
        <v>75</v>
      </c>
      <c r="B50" s="109" t="s">
        <v>74</v>
      </c>
      <c r="C50" s="109" t="s">
        <v>564</v>
      </c>
      <c r="D50" s="109" t="s">
        <v>777</v>
      </c>
      <c r="E50" s="50"/>
    </row>
    <row r="51" spans="1:5" x14ac:dyDescent="0.15">
      <c r="A51" s="110" t="s">
        <v>76</v>
      </c>
      <c r="B51" s="111" t="s">
        <v>74</v>
      </c>
      <c r="C51" s="111" t="s">
        <v>564</v>
      </c>
      <c r="D51" s="111" t="s">
        <v>669</v>
      </c>
      <c r="E51" s="50"/>
    </row>
    <row r="52" spans="1:5" x14ac:dyDescent="0.15">
      <c r="A52" s="108" t="s">
        <v>402</v>
      </c>
      <c r="B52" s="109" t="s">
        <v>74</v>
      </c>
      <c r="C52" s="109" t="s">
        <v>564</v>
      </c>
      <c r="D52" s="109" t="s">
        <v>615</v>
      </c>
      <c r="E52" s="48"/>
    </row>
    <row r="53" spans="1:5" x14ac:dyDescent="0.15">
      <c r="A53" s="110" t="s">
        <v>77</v>
      </c>
      <c r="B53" s="111" t="s">
        <v>78</v>
      </c>
      <c r="C53" s="111" t="s">
        <v>564</v>
      </c>
      <c r="D53" s="111" t="s">
        <v>724</v>
      </c>
      <c r="E53" s="50"/>
    </row>
    <row r="54" spans="1:5" x14ac:dyDescent="0.15">
      <c r="A54" s="108" t="s">
        <v>504</v>
      </c>
      <c r="B54" s="109" t="s">
        <v>78</v>
      </c>
      <c r="C54" s="109" t="s">
        <v>564</v>
      </c>
      <c r="D54" s="109" t="s">
        <v>501</v>
      </c>
      <c r="E54" s="48"/>
    </row>
    <row r="55" spans="1:5" x14ac:dyDescent="0.15">
      <c r="A55" s="110" t="s">
        <v>505</v>
      </c>
      <c r="B55" s="111" t="s">
        <v>506</v>
      </c>
      <c r="C55" s="111" t="s">
        <v>564</v>
      </c>
      <c r="D55" s="111" t="s">
        <v>914</v>
      </c>
      <c r="E55" s="50"/>
    </row>
    <row r="56" spans="1:5" x14ac:dyDescent="0.15">
      <c r="A56" s="108" t="s">
        <v>79</v>
      </c>
      <c r="B56" s="109" t="s">
        <v>80</v>
      </c>
      <c r="C56" s="109" t="s">
        <v>564</v>
      </c>
      <c r="D56" s="109" t="s">
        <v>915</v>
      </c>
      <c r="E56" s="50"/>
    </row>
    <row r="57" spans="1:5" x14ac:dyDescent="0.15">
      <c r="A57" s="110" t="s">
        <v>81</v>
      </c>
      <c r="B57" s="111" t="s">
        <v>82</v>
      </c>
      <c r="C57" s="111" t="s">
        <v>564</v>
      </c>
      <c r="D57" s="111" t="s">
        <v>601</v>
      </c>
      <c r="E57" s="50"/>
    </row>
    <row r="58" spans="1:5" x14ac:dyDescent="0.15">
      <c r="A58" s="108" t="s">
        <v>507</v>
      </c>
      <c r="B58" s="109" t="s">
        <v>83</v>
      </c>
      <c r="C58" s="109" t="s">
        <v>564</v>
      </c>
      <c r="D58" s="109" t="s">
        <v>581</v>
      </c>
      <c r="E58" s="50"/>
    </row>
    <row r="59" spans="1:5" x14ac:dyDescent="0.15">
      <c r="A59" s="110" t="s">
        <v>84</v>
      </c>
      <c r="B59" s="111" t="s">
        <v>83</v>
      </c>
      <c r="C59" s="111" t="s">
        <v>564</v>
      </c>
      <c r="D59" s="111" t="s">
        <v>724</v>
      </c>
      <c r="E59" s="49"/>
    </row>
    <row r="60" spans="1:5" x14ac:dyDescent="0.15">
      <c r="A60" s="108" t="s">
        <v>85</v>
      </c>
      <c r="B60" s="109" t="s">
        <v>86</v>
      </c>
      <c r="C60" s="109" t="s">
        <v>564</v>
      </c>
      <c r="D60" s="109" t="s">
        <v>614</v>
      </c>
      <c r="E60" s="50"/>
    </row>
    <row r="61" spans="1:5" x14ac:dyDescent="0.15">
      <c r="A61" s="110" t="s">
        <v>87</v>
      </c>
      <c r="B61" s="111" t="s">
        <v>88</v>
      </c>
      <c r="C61" s="111" t="s">
        <v>564</v>
      </c>
      <c r="D61" s="111" t="s">
        <v>790</v>
      </c>
      <c r="E61" s="50"/>
    </row>
    <row r="62" spans="1:5" x14ac:dyDescent="0.15">
      <c r="A62" s="108" t="s">
        <v>403</v>
      </c>
      <c r="B62" s="109" t="s">
        <v>88</v>
      </c>
      <c r="C62" s="109" t="s">
        <v>564</v>
      </c>
      <c r="D62" s="109" t="s">
        <v>613</v>
      </c>
      <c r="E62" s="51"/>
    </row>
    <row r="63" spans="1:5" x14ac:dyDescent="0.15">
      <c r="A63" s="110" t="s">
        <v>558</v>
      </c>
      <c r="B63" s="111" t="s">
        <v>583</v>
      </c>
      <c r="C63" s="111" t="s">
        <v>564</v>
      </c>
      <c r="D63" s="111" t="s">
        <v>721</v>
      </c>
    </row>
    <row r="64" spans="1:5" x14ac:dyDescent="0.15">
      <c r="A64" s="108" t="s">
        <v>725</v>
      </c>
      <c r="B64" s="109" t="s">
        <v>583</v>
      </c>
      <c r="C64" s="109" t="s">
        <v>564</v>
      </c>
      <c r="D64" s="109" t="s">
        <v>660</v>
      </c>
      <c r="E64" s="50"/>
    </row>
    <row r="65" spans="1:5" x14ac:dyDescent="0.15">
      <c r="A65" s="110" t="s">
        <v>404</v>
      </c>
      <c r="B65" s="111" t="s">
        <v>89</v>
      </c>
      <c r="C65" s="111" t="s">
        <v>564</v>
      </c>
      <c r="D65" s="111" t="s">
        <v>622</v>
      </c>
      <c r="E65" s="48"/>
    </row>
    <row r="66" spans="1:5" x14ac:dyDescent="0.15">
      <c r="A66" s="108" t="s">
        <v>90</v>
      </c>
      <c r="B66" s="109" t="s">
        <v>89</v>
      </c>
      <c r="C66" s="109" t="s">
        <v>564</v>
      </c>
      <c r="D66" s="109" t="s">
        <v>916</v>
      </c>
      <c r="E66" s="50"/>
    </row>
    <row r="67" spans="1:5" x14ac:dyDescent="0.15">
      <c r="A67" s="110" t="s">
        <v>91</v>
      </c>
      <c r="B67" s="111" t="s">
        <v>89</v>
      </c>
      <c r="C67" s="111" t="s">
        <v>564</v>
      </c>
      <c r="D67" s="111" t="s">
        <v>582</v>
      </c>
      <c r="E67" s="50"/>
    </row>
    <row r="68" spans="1:5" x14ac:dyDescent="0.15">
      <c r="A68" s="108" t="s">
        <v>917</v>
      </c>
      <c r="B68" s="109" t="s">
        <v>918</v>
      </c>
      <c r="C68" s="109" t="s">
        <v>564</v>
      </c>
      <c r="D68" s="109" t="s">
        <v>893</v>
      </c>
      <c r="E68" s="50"/>
    </row>
    <row r="69" spans="1:5" x14ac:dyDescent="0.15">
      <c r="A69" s="110" t="s">
        <v>726</v>
      </c>
      <c r="B69" s="111" t="s">
        <v>727</v>
      </c>
      <c r="C69" s="111" t="s">
        <v>564</v>
      </c>
      <c r="D69" s="111" t="s">
        <v>919</v>
      </c>
      <c r="E69" s="49"/>
    </row>
    <row r="70" spans="1:5" x14ac:dyDescent="0.15">
      <c r="A70" s="108" t="s">
        <v>92</v>
      </c>
      <c r="B70" s="109" t="s">
        <v>93</v>
      </c>
      <c r="C70" s="109" t="s">
        <v>564</v>
      </c>
      <c r="D70" s="109" t="s">
        <v>612</v>
      </c>
      <c r="E70" s="50"/>
    </row>
    <row r="71" spans="1:5" x14ac:dyDescent="0.15">
      <c r="A71" s="110" t="s">
        <v>832</v>
      </c>
      <c r="B71" s="111" t="s">
        <v>920</v>
      </c>
      <c r="C71" s="111" t="s">
        <v>564</v>
      </c>
      <c r="D71" s="111" t="s">
        <v>738</v>
      </c>
      <c r="E71" s="48"/>
    </row>
    <row r="72" spans="1:5" x14ac:dyDescent="0.15">
      <c r="A72" s="108" t="s">
        <v>94</v>
      </c>
      <c r="B72" s="109" t="s">
        <v>921</v>
      </c>
      <c r="C72" s="109" t="s">
        <v>564</v>
      </c>
      <c r="D72" s="109" t="s">
        <v>714</v>
      </c>
      <c r="E72" s="50"/>
    </row>
    <row r="73" spans="1:5" x14ac:dyDescent="0.15">
      <c r="A73" s="110" t="s">
        <v>95</v>
      </c>
      <c r="B73" s="111" t="s">
        <v>921</v>
      </c>
      <c r="C73" s="111" t="s">
        <v>564</v>
      </c>
      <c r="D73" s="111" t="s">
        <v>742</v>
      </c>
      <c r="E73" s="50"/>
    </row>
    <row r="74" spans="1:5" x14ac:dyDescent="0.15">
      <c r="A74" s="108" t="s">
        <v>96</v>
      </c>
      <c r="B74" s="109" t="s">
        <v>97</v>
      </c>
      <c r="C74" s="109" t="s">
        <v>564</v>
      </c>
      <c r="D74" s="109" t="s">
        <v>922</v>
      </c>
      <c r="E74" s="50"/>
    </row>
    <row r="75" spans="1:5" x14ac:dyDescent="0.15">
      <c r="A75" s="110" t="s">
        <v>923</v>
      </c>
      <c r="B75" s="111" t="s">
        <v>97</v>
      </c>
      <c r="C75" s="111" t="s">
        <v>564</v>
      </c>
      <c r="D75" s="111" t="s">
        <v>767</v>
      </c>
      <c r="E75" s="50"/>
    </row>
    <row r="76" spans="1:5" x14ac:dyDescent="0.15">
      <c r="A76" s="108" t="s">
        <v>98</v>
      </c>
      <c r="B76" s="109" t="s">
        <v>99</v>
      </c>
      <c r="C76" s="109" t="s">
        <v>564</v>
      </c>
      <c r="D76" s="109" t="s">
        <v>924</v>
      </c>
      <c r="E76" s="50"/>
    </row>
    <row r="77" spans="1:5" x14ac:dyDescent="0.15">
      <c r="A77" s="110" t="s">
        <v>730</v>
      </c>
      <c r="B77" s="111" t="s">
        <v>731</v>
      </c>
      <c r="C77" s="111" t="s">
        <v>564</v>
      </c>
      <c r="D77" s="111" t="s">
        <v>793</v>
      </c>
      <c r="E77" s="50"/>
    </row>
    <row r="78" spans="1:5" x14ac:dyDescent="0.15">
      <c r="A78" s="108" t="s">
        <v>925</v>
      </c>
      <c r="B78" s="109" t="s">
        <v>926</v>
      </c>
      <c r="C78" s="109" t="s">
        <v>564</v>
      </c>
      <c r="D78" s="109" t="s">
        <v>541</v>
      </c>
      <c r="E78" s="50"/>
    </row>
    <row r="79" spans="1:5" x14ac:dyDescent="0.15">
      <c r="A79" s="110" t="s">
        <v>508</v>
      </c>
      <c r="B79" s="111" t="s">
        <v>676</v>
      </c>
      <c r="C79" s="111" t="s">
        <v>564</v>
      </c>
      <c r="D79" s="111" t="s">
        <v>586</v>
      </c>
      <c r="E79" s="50"/>
    </row>
    <row r="80" spans="1:5" x14ac:dyDescent="0.15">
      <c r="A80" s="108" t="s">
        <v>100</v>
      </c>
      <c r="B80" s="109" t="s">
        <v>101</v>
      </c>
      <c r="C80" s="109" t="s">
        <v>564</v>
      </c>
      <c r="D80" s="109" t="s">
        <v>927</v>
      </c>
      <c r="E80" s="50"/>
    </row>
    <row r="81" spans="1:5" x14ac:dyDescent="0.15">
      <c r="A81" s="110" t="s">
        <v>102</v>
      </c>
      <c r="B81" s="111" t="s">
        <v>101</v>
      </c>
      <c r="C81" s="111" t="s">
        <v>564</v>
      </c>
      <c r="D81" s="111" t="s">
        <v>792</v>
      </c>
      <c r="E81" s="50"/>
    </row>
    <row r="82" spans="1:5" x14ac:dyDescent="0.15">
      <c r="A82" s="108" t="s">
        <v>103</v>
      </c>
      <c r="B82" s="109" t="s">
        <v>104</v>
      </c>
      <c r="C82" s="109" t="s">
        <v>564</v>
      </c>
      <c r="D82" s="109" t="s">
        <v>628</v>
      </c>
      <c r="E82" s="50"/>
    </row>
    <row r="83" spans="1:5" x14ac:dyDescent="0.15">
      <c r="A83" s="110" t="s">
        <v>105</v>
      </c>
      <c r="B83" s="111" t="s">
        <v>106</v>
      </c>
      <c r="C83" s="111" t="s">
        <v>564</v>
      </c>
      <c r="D83" s="111" t="s">
        <v>765</v>
      </c>
      <c r="E83" s="50"/>
    </row>
    <row r="84" spans="1:5" x14ac:dyDescent="0.15">
      <c r="A84" s="108" t="s">
        <v>405</v>
      </c>
      <c r="B84" s="109" t="s">
        <v>74</v>
      </c>
      <c r="C84" s="109" t="s">
        <v>928</v>
      </c>
      <c r="D84" s="109" t="s">
        <v>613</v>
      </c>
      <c r="E84" s="50"/>
    </row>
    <row r="85" spans="1:5" x14ac:dyDescent="0.15">
      <c r="A85" s="110" t="s">
        <v>406</v>
      </c>
      <c r="B85" s="111" t="s">
        <v>83</v>
      </c>
      <c r="C85" s="111" t="s">
        <v>928</v>
      </c>
      <c r="D85" s="111" t="s">
        <v>929</v>
      </c>
      <c r="E85" s="50"/>
    </row>
    <row r="86" spans="1:5" x14ac:dyDescent="0.15">
      <c r="A86" s="108" t="s">
        <v>107</v>
      </c>
      <c r="B86" s="109" t="s">
        <v>487</v>
      </c>
      <c r="C86" s="109" t="s">
        <v>564</v>
      </c>
      <c r="D86" s="109" t="s">
        <v>579</v>
      </c>
      <c r="E86" s="50"/>
    </row>
    <row r="87" spans="1:5" x14ac:dyDescent="0.15">
      <c r="A87" s="110" t="s">
        <v>733</v>
      </c>
      <c r="B87" s="111" t="s">
        <v>930</v>
      </c>
      <c r="C87" s="111" t="s">
        <v>564</v>
      </c>
      <c r="D87" s="111" t="s">
        <v>931</v>
      </c>
      <c r="E87" s="51"/>
    </row>
    <row r="88" spans="1:5" x14ac:dyDescent="0.15">
      <c r="A88" s="108" t="s">
        <v>108</v>
      </c>
      <c r="B88" s="109" t="s">
        <v>932</v>
      </c>
      <c r="C88" s="109" t="s">
        <v>564</v>
      </c>
      <c r="D88" s="109" t="s">
        <v>586</v>
      </c>
      <c r="E88" s="50"/>
    </row>
    <row r="89" spans="1:5" x14ac:dyDescent="0.15">
      <c r="A89" s="110" t="s">
        <v>109</v>
      </c>
      <c r="B89" s="111" t="s">
        <v>932</v>
      </c>
      <c r="C89" s="111" t="s">
        <v>564</v>
      </c>
      <c r="D89" s="111" t="s">
        <v>819</v>
      </c>
      <c r="E89" s="50"/>
    </row>
    <row r="90" spans="1:5" s="50" customFormat="1" x14ac:dyDescent="0.15">
      <c r="A90" s="108" t="s">
        <v>592</v>
      </c>
      <c r="B90" s="109" t="s">
        <v>593</v>
      </c>
      <c r="C90" s="109" t="s">
        <v>564</v>
      </c>
      <c r="D90" s="109" t="s">
        <v>766</v>
      </c>
    </row>
    <row r="91" spans="1:5" x14ac:dyDescent="0.15">
      <c r="A91" s="110" t="s">
        <v>110</v>
      </c>
      <c r="B91" s="111" t="s">
        <v>111</v>
      </c>
      <c r="C91" s="111" t="s">
        <v>564</v>
      </c>
      <c r="D91" s="111" t="s">
        <v>612</v>
      </c>
      <c r="E91" s="50"/>
    </row>
    <row r="92" spans="1:5" x14ac:dyDescent="0.15">
      <c r="A92" s="108" t="s">
        <v>594</v>
      </c>
      <c r="B92" s="109" t="s">
        <v>112</v>
      </c>
      <c r="C92" s="109" t="s">
        <v>564</v>
      </c>
      <c r="D92" s="109" t="s">
        <v>578</v>
      </c>
      <c r="E92" s="50"/>
    </row>
    <row r="93" spans="1:5" x14ac:dyDescent="0.15">
      <c r="A93" s="110" t="s">
        <v>113</v>
      </c>
      <c r="B93" s="111" t="s">
        <v>509</v>
      </c>
      <c r="C93" s="111" t="s">
        <v>564</v>
      </c>
      <c r="D93" s="111" t="s">
        <v>734</v>
      </c>
      <c r="E93" s="50"/>
    </row>
    <row r="94" spans="1:5" x14ac:dyDescent="0.15">
      <c r="A94" s="108" t="s">
        <v>510</v>
      </c>
      <c r="B94" s="109" t="s">
        <v>112</v>
      </c>
      <c r="C94" s="109" t="s">
        <v>564</v>
      </c>
      <c r="D94" s="109" t="s">
        <v>602</v>
      </c>
      <c r="E94" s="50"/>
    </row>
    <row r="95" spans="1:5" x14ac:dyDescent="0.15">
      <c r="A95" s="110" t="s">
        <v>115</v>
      </c>
      <c r="B95" s="111" t="s">
        <v>116</v>
      </c>
      <c r="C95" s="111" t="s">
        <v>564</v>
      </c>
      <c r="D95" s="111" t="s">
        <v>787</v>
      </c>
      <c r="E95" s="50"/>
    </row>
    <row r="96" spans="1:5" x14ac:dyDescent="0.15">
      <c r="A96" s="108" t="s">
        <v>117</v>
      </c>
      <c r="B96" s="109" t="s">
        <v>116</v>
      </c>
      <c r="C96" s="109" t="s">
        <v>564</v>
      </c>
      <c r="D96" s="109" t="s">
        <v>729</v>
      </c>
      <c r="E96" s="50"/>
    </row>
    <row r="97" spans="1:5" x14ac:dyDescent="0.15">
      <c r="A97" s="110" t="s">
        <v>407</v>
      </c>
      <c r="B97" s="111" t="s">
        <v>408</v>
      </c>
      <c r="C97" s="111" t="s">
        <v>564</v>
      </c>
      <c r="D97" s="111" t="s">
        <v>595</v>
      </c>
      <c r="E97" s="50"/>
    </row>
    <row r="98" spans="1:5" x14ac:dyDescent="0.15">
      <c r="A98" s="108" t="s">
        <v>118</v>
      </c>
      <c r="B98" s="109" t="s">
        <v>119</v>
      </c>
      <c r="C98" s="109" t="s">
        <v>564</v>
      </c>
      <c r="D98" s="109" t="s">
        <v>933</v>
      </c>
      <c r="E98" s="50"/>
    </row>
    <row r="99" spans="1:5" x14ac:dyDescent="0.15">
      <c r="A99" s="110" t="s">
        <v>409</v>
      </c>
      <c r="B99" s="111" t="s">
        <v>511</v>
      </c>
      <c r="C99" s="111" t="s">
        <v>564</v>
      </c>
      <c r="D99" s="111" t="s">
        <v>579</v>
      </c>
      <c r="E99" s="50"/>
    </row>
    <row r="100" spans="1:5" x14ac:dyDescent="0.15">
      <c r="A100" s="108" t="s">
        <v>736</v>
      </c>
      <c r="B100" s="109" t="s">
        <v>737</v>
      </c>
      <c r="C100" s="109" t="s">
        <v>564</v>
      </c>
      <c r="D100" s="109" t="s">
        <v>501</v>
      </c>
      <c r="E100" s="50"/>
    </row>
    <row r="101" spans="1:5" x14ac:dyDescent="0.15">
      <c r="A101" s="110" t="s">
        <v>120</v>
      </c>
      <c r="B101" s="111" t="s">
        <v>121</v>
      </c>
      <c r="C101" s="111" t="s">
        <v>564</v>
      </c>
      <c r="D101" s="111" t="s">
        <v>649</v>
      </c>
      <c r="E101" s="50"/>
    </row>
    <row r="102" spans="1:5" x14ac:dyDescent="0.15">
      <c r="A102" s="108" t="s">
        <v>122</v>
      </c>
      <c r="B102" s="112" t="s">
        <v>121</v>
      </c>
      <c r="C102" s="109" t="s">
        <v>564</v>
      </c>
      <c r="D102" s="109" t="s">
        <v>934</v>
      </c>
      <c r="E102" s="102"/>
    </row>
    <row r="103" spans="1:5" x14ac:dyDescent="0.15">
      <c r="A103" s="110" t="s">
        <v>123</v>
      </c>
      <c r="B103" s="111" t="s">
        <v>121</v>
      </c>
      <c r="C103" s="111" t="s">
        <v>564</v>
      </c>
      <c r="D103" s="111" t="s">
        <v>933</v>
      </c>
      <c r="E103" s="48"/>
    </row>
    <row r="104" spans="1:5" x14ac:dyDescent="0.15">
      <c r="A104" s="108" t="s">
        <v>410</v>
      </c>
      <c r="B104" s="109" t="s">
        <v>124</v>
      </c>
      <c r="C104" s="109" t="s">
        <v>564</v>
      </c>
      <c r="D104" s="109" t="s">
        <v>935</v>
      </c>
    </row>
    <row r="105" spans="1:5" x14ac:dyDescent="0.15">
      <c r="A105" s="110" t="s">
        <v>125</v>
      </c>
      <c r="B105" s="111" t="s">
        <v>124</v>
      </c>
      <c r="C105" s="111" t="s">
        <v>564</v>
      </c>
      <c r="D105" s="111" t="s">
        <v>936</v>
      </c>
    </row>
    <row r="106" spans="1:5" x14ac:dyDescent="0.15">
      <c r="A106" s="108" t="s">
        <v>740</v>
      </c>
      <c r="B106" s="109" t="s">
        <v>741</v>
      </c>
      <c r="C106" s="109" t="s">
        <v>564</v>
      </c>
      <c r="D106" s="109" t="s">
        <v>714</v>
      </c>
    </row>
    <row r="107" spans="1:5" x14ac:dyDescent="0.15">
      <c r="A107" s="110" t="s">
        <v>126</v>
      </c>
      <c r="B107" s="111" t="s">
        <v>127</v>
      </c>
      <c r="C107" s="111" t="s">
        <v>564</v>
      </c>
      <c r="D107" s="111" t="s">
        <v>612</v>
      </c>
    </row>
    <row r="108" spans="1:5" x14ac:dyDescent="0.15">
      <c r="A108" s="108" t="s">
        <v>512</v>
      </c>
      <c r="B108" s="109" t="s">
        <v>127</v>
      </c>
      <c r="C108" s="109" t="s">
        <v>564</v>
      </c>
      <c r="D108" s="109" t="s">
        <v>783</v>
      </c>
    </row>
    <row r="109" spans="1:5" x14ac:dyDescent="0.15">
      <c r="A109" s="110" t="s">
        <v>596</v>
      </c>
      <c r="B109" s="111" t="s">
        <v>597</v>
      </c>
      <c r="C109" s="111" t="s">
        <v>564</v>
      </c>
      <c r="D109" s="111" t="s">
        <v>624</v>
      </c>
      <c r="E109" s="50"/>
    </row>
    <row r="110" spans="1:5" x14ac:dyDescent="0.15">
      <c r="A110" s="108" t="s">
        <v>128</v>
      </c>
      <c r="B110" s="109" t="s">
        <v>937</v>
      </c>
      <c r="C110" s="109" t="s">
        <v>564</v>
      </c>
      <c r="D110" s="109" t="s">
        <v>586</v>
      </c>
    </row>
    <row r="111" spans="1:5" x14ac:dyDescent="0.15">
      <c r="A111" s="110" t="s">
        <v>411</v>
      </c>
      <c r="B111" s="111" t="s">
        <v>412</v>
      </c>
      <c r="C111" s="111" t="s">
        <v>564</v>
      </c>
      <c r="D111" s="111" t="s">
        <v>628</v>
      </c>
    </row>
    <row r="112" spans="1:5" s="49" customFormat="1" x14ac:dyDescent="0.15">
      <c r="A112" s="108" t="s">
        <v>834</v>
      </c>
      <c r="B112" s="109" t="s">
        <v>413</v>
      </c>
      <c r="C112" s="109" t="s">
        <v>564</v>
      </c>
      <c r="D112" s="109" t="s">
        <v>614</v>
      </c>
    </row>
    <row r="113" spans="1:7" x14ac:dyDescent="0.15">
      <c r="A113" s="110" t="s">
        <v>414</v>
      </c>
      <c r="B113" s="111" t="s">
        <v>415</v>
      </c>
      <c r="C113" s="111" t="s">
        <v>564</v>
      </c>
      <c r="D113" s="111" t="s">
        <v>782</v>
      </c>
      <c r="E113" s="49"/>
      <c r="F113" s="49"/>
      <c r="G113" s="49"/>
    </row>
    <row r="114" spans="1:7" x14ac:dyDescent="0.15">
      <c r="A114" s="108" t="s">
        <v>129</v>
      </c>
      <c r="B114" s="109" t="s">
        <v>130</v>
      </c>
      <c r="C114" s="109" t="s">
        <v>564</v>
      </c>
      <c r="D114" s="109" t="s">
        <v>938</v>
      </c>
      <c r="E114" s="49"/>
      <c r="F114" s="49"/>
      <c r="G114" s="49"/>
    </row>
    <row r="115" spans="1:7" x14ac:dyDescent="0.15">
      <c r="A115" s="110" t="s">
        <v>513</v>
      </c>
      <c r="B115" s="111" t="s">
        <v>514</v>
      </c>
      <c r="C115" s="111" t="s">
        <v>564</v>
      </c>
      <c r="D115" s="111" t="s">
        <v>565</v>
      </c>
    </row>
    <row r="116" spans="1:7" x14ac:dyDescent="0.15">
      <c r="A116" s="108" t="s">
        <v>131</v>
      </c>
      <c r="B116" s="109" t="s">
        <v>132</v>
      </c>
      <c r="C116" s="109" t="s">
        <v>564</v>
      </c>
      <c r="D116" s="109" t="s">
        <v>939</v>
      </c>
      <c r="E116" s="49"/>
    </row>
    <row r="117" spans="1:7" x14ac:dyDescent="0.15">
      <c r="A117" s="110" t="s">
        <v>598</v>
      </c>
      <c r="B117" s="111" t="s">
        <v>599</v>
      </c>
      <c r="C117" s="111" t="s">
        <v>564</v>
      </c>
      <c r="D117" s="111" t="s">
        <v>587</v>
      </c>
      <c r="E117" s="49"/>
    </row>
    <row r="118" spans="1:7" x14ac:dyDescent="0.15">
      <c r="A118" s="108" t="s">
        <v>940</v>
      </c>
      <c r="B118" s="109" t="s">
        <v>941</v>
      </c>
      <c r="C118" s="109" t="s">
        <v>564</v>
      </c>
      <c r="D118" s="109" t="s">
        <v>774</v>
      </c>
    </row>
    <row r="119" spans="1:7" x14ac:dyDescent="0.15">
      <c r="A119" s="110" t="s">
        <v>133</v>
      </c>
      <c r="B119" s="111" t="s">
        <v>134</v>
      </c>
      <c r="C119" s="111" t="s">
        <v>564</v>
      </c>
      <c r="D119" s="111" t="s">
        <v>652</v>
      </c>
    </row>
    <row r="120" spans="1:7" x14ac:dyDescent="0.15">
      <c r="A120" s="108" t="s">
        <v>942</v>
      </c>
      <c r="B120" s="109" t="s">
        <v>943</v>
      </c>
      <c r="C120" s="109" t="s">
        <v>564</v>
      </c>
      <c r="D120" s="109" t="s">
        <v>721</v>
      </c>
    </row>
    <row r="121" spans="1:7" x14ac:dyDescent="0.15">
      <c r="A121" s="110" t="s">
        <v>135</v>
      </c>
      <c r="B121" s="111" t="s">
        <v>136</v>
      </c>
      <c r="C121" s="111" t="s">
        <v>564</v>
      </c>
      <c r="D121" s="111" t="s">
        <v>578</v>
      </c>
      <c r="E121" s="52"/>
    </row>
    <row r="122" spans="1:7" s="49" customFormat="1" x14ac:dyDescent="0.15">
      <c r="A122" s="108" t="s">
        <v>137</v>
      </c>
      <c r="B122" s="109" t="s">
        <v>138</v>
      </c>
      <c r="C122" s="109" t="s">
        <v>564</v>
      </c>
      <c r="D122" s="109" t="s">
        <v>662</v>
      </c>
    </row>
    <row r="123" spans="1:7" x14ac:dyDescent="0.15">
      <c r="A123" s="110" t="s">
        <v>139</v>
      </c>
      <c r="B123" s="111" t="s">
        <v>140</v>
      </c>
      <c r="C123" s="111" t="s">
        <v>564</v>
      </c>
      <c r="D123" s="111" t="s">
        <v>944</v>
      </c>
    </row>
    <row r="124" spans="1:7" x14ac:dyDescent="0.15">
      <c r="A124" s="108" t="s">
        <v>141</v>
      </c>
      <c r="B124" s="109" t="s">
        <v>515</v>
      </c>
      <c r="C124" s="109" t="s">
        <v>564</v>
      </c>
      <c r="D124" s="109" t="s">
        <v>580</v>
      </c>
    </row>
    <row r="125" spans="1:7" x14ac:dyDescent="0.15">
      <c r="A125" s="110" t="s">
        <v>600</v>
      </c>
      <c r="B125" s="111" t="s">
        <v>743</v>
      </c>
      <c r="C125" s="111" t="s">
        <v>564</v>
      </c>
      <c r="D125" s="111" t="s">
        <v>501</v>
      </c>
    </row>
    <row r="126" spans="1:7" s="49" customFormat="1" x14ac:dyDescent="0.15">
      <c r="A126" s="108" t="s">
        <v>416</v>
      </c>
      <c r="B126" s="109" t="s">
        <v>417</v>
      </c>
      <c r="C126" s="109" t="s">
        <v>564</v>
      </c>
      <c r="D126" s="109" t="s">
        <v>586</v>
      </c>
    </row>
    <row r="127" spans="1:7" x14ac:dyDescent="0.15">
      <c r="A127" s="110" t="s">
        <v>142</v>
      </c>
      <c r="B127" s="111" t="s">
        <v>143</v>
      </c>
      <c r="C127" s="111" t="s">
        <v>564</v>
      </c>
      <c r="D127" s="111" t="s">
        <v>601</v>
      </c>
    </row>
    <row r="128" spans="1:7" x14ac:dyDescent="0.15">
      <c r="A128" s="108" t="s">
        <v>945</v>
      </c>
      <c r="B128" s="112" t="s">
        <v>946</v>
      </c>
      <c r="C128" s="109" t="s">
        <v>564</v>
      </c>
      <c r="D128" s="109" t="s">
        <v>739</v>
      </c>
      <c r="E128" s="48"/>
    </row>
    <row r="129" spans="1:6" x14ac:dyDescent="0.15">
      <c r="A129" s="110" t="s">
        <v>516</v>
      </c>
      <c r="B129" s="111" t="s">
        <v>485</v>
      </c>
      <c r="C129" s="111" t="s">
        <v>564</v>
      </c>
      <c r="D129" s="111" t="s">
        <v>914</v>
      </c>
    </row>
    <row r="130" spans="1:6" x14ac:dyDescent="0.15">
      <c r="A130" s="134" t="s">
        <v>947</v>
      </c>
      <c r="B130" s="135" t="s">
        <v>1155</v>
      </c>
      <c r="C130" s="109" t="s">
        <v>564</v>
      </c>
      <c r="D130" s="135" t="s">
        <v>1156</v>
      </c>
      <c r="E130" s="49" t="s">
        <v>1157</v>
      </c>
    </row>
    <row r="131" spans="1:6" x14ac:dyDescent="0.15">
      <c r="A131" s="110" t="s">
        <v>144</v>
      </c>
      <c r="B131" s="111" t="s">
        <v>418</v>
      </c>
      <c r="C131" s="111" t="s">
        <v>564</v>
      </c>
      <c r="D131" s="111" t="s">
        <v>621</v>
      </c>
    </row>
    <row r="132" spans="1:6" x14ac:dyDescent="0.15">
      <c r="A132" s="108" t="s">
        <v>145</v>
      </c>
      <c r="B132" s="109" t="s">
        <v>146</v>
      </c>
      <c r="C132" s="109" t="s">
        <v>564</v>
      </c>
      <c r="D132" s="109" t="s">
        <v>624</v>
      </c>
    </row>
    <row r="133" spans="1:6" x14ac:dyDescent="0.15">
      <c r="A133" s="110" t="s">
        <v>517</v>
      </c>
      <c r="B133" s="111" t="s">
        <v>518</v>
      </c>
      <c r="C133" s="111" t="s">
        <v>564</v>
      </c>
      <c r="D133" s="111" t="s">
        <v>662</v>
      </c>
    </row>
    <row r="134" spans="1:6" x14ac:dyDescent="0.15">
      <c r="A134" s="113" t="s">
        <v>147</v>
      </c>
      <c r="B134" s="114" t="s">
        <v>603</v>
      </c>
      <c r="C134" s="109" t="s">
        <v>564</v>
      </c>
      <c r="D134" s="114" t="s">
        <v>602</v>
      </c>
    </row>
    <row r="135" spans="1:6" x14ac:dyDescent="0.15">
      <c r="A135" s="115" t="s">
        <v>148</v>
      </c>
      <c r="B135" s="116" t="s">
        <v>519</v>
      </c>
      <c r="C135" s="111" t="s">
        <v>564</v>
      </c>
      <c r="D135" s="116" t="s">
        <v>615</v>
      </c>
    </row>
    <row r="136" spans="1:6" x14ac:dyDescent="0.15">
      <c r="A136" s="108" t="s">
        <v>149</v>
      </c>
      <c r="B136" s="109" t="s">
        <v>150</v>
      </c>
      <c r="C136" s="109" t="s">
        <v>564</v>
      </c>
      <c r="D136" s="109" t="s">
        <v>949</v>
      </c>
    </row>
    <row r="137" spans="1:6" x14ac:dyDescent="0.15">
      <c r="A137" s="110" t="s">
        <v>151</v>
      </c>
      <c r="B137" s="111" t="s">
        <v>152</v>
      </c>
      <c r="C137" s="111" t="s">
        <v>564</v>
      </c>
      <c r="D137" s="111" t="s">
        <v>501</v>
      </c>
    </row>
    <row r="138" spans="1:6" s="49" customFormat="1" x14ac:dyDescent="0.15">
      <c r="A138" s="108" t="s">
        <v>153</v>
      </c>
      <c r="B138" s="109" t="s">
        <v>154</v>
      </c>
      <c r="C138" s="109" t="s">
        <v>564</v>
      </c>
      <c r="D138" s="109" t="s">
        <v>576</v>
      </c>
    </row>
    <row r="139" spans="1:6" x14ac:dyDescent="0.15">
      <c r="A139" s="110" t="s">
        <v>155</v>
      </c>
      <c r="B139" s="111" t="s">
        <v>154</v>
      </c>
      <c r="C139" s="111" t="s">
        <v>564</v>
      </c>
      <c r="D139" s="111" t="s">
        <v>637</v>
      </c>
      <c r="E139" s="50"/>
    </row>
    <row r="140" spans="1:6" x14ac:dyDescent="0.15">
      <c r="A140" s="108" t="s">
        <v>156</v>
      </c>
      <c r="B140" s="109" t="s">
        <v>157</v>
      </c>
      <c r="C140" s="109" t="s">
        <v>564</v>
      </c>
      <c r="D140" s="109" t="s">
        <v>950</v>
      </c>
    </row>
    <row r="141" spans="1:6" x14ac:dyDescent="0.15">
      <c r="A141" s="110" t="s">
        <v>158</v>
      </c>
      <c r="B141" s="111" t="s">
        <v>159</v>
      </c>
      <c r="C141" s="111" t="s">
        <v>564</v>
      </c>
      <c r="D141" s="111" t="s">
        <v>578</v>
      </c>
    </row>
    <row r="142" spans="1:6" s="49" customFormat="1" x14ac:dyDescent="0.15">
      <c r="A142" s="108" t="s">
        <v>160</v>
      </c>
      <c r="B142" s="109" t="s">
        <v>159</v>
      </c>
      <c r="C142" s="109" t="s">
        <v>564</v>
      </c>
      <c r="D142" s="109" t="s">
        <v>582</v>
      </c>
      <c r="E142"/>
      <c r="F142"/>
    </row>
    <row r="143" spans="1:6" x14ac:dyDescent="0.15">
      <c r="A143" s="110" t="s">
        <v>161</v>
      </c>
      <c r="B143" s="111" t="s">
        <v>162</v>
      </c>
      <c r="C143" s="111" t="s">
        <v>564</v>
      </c>
      <c r="D143" s="111" t="s">
        <v>541</v>
      </c>
    </row>
    <row r="144" spans="1:6" x14ac:dyDescent="0.15">
      <c r="A144" s="108" t="s">
        <v>746</v>
      </c>
      <c r="B144" s="109" t="s">
        <v>747</v>
      </c>
      <c r="C144" s="109" t="s">
        <v>564</v>
      </c>
      <c r="D144" s="109" t="s">
        <v>951</v>
      </c>
    </row>
    <row r="145" spans="1:6" s="49" customFormat="1" x14ac:dyDescent="0.15">
      <c r="A145" s="110" t="s">
        <v>163</v>
      </c>
      <c r="B145" s="111" t="s">
        <v>164</v>
      </c>
      <c r="C145" s="111" t="s">
        <v>564</v>
      </c>
      <c r="D145" s="111" t="s">
        <v>632</v>
      </c>
      <c r="E145"/>
      <c r="F145"/>
    </row>
    <row r="146" spans="1:6" x14ac:dyDescent="0.15">
      <c r="A146" s="108" t="s">
        <v>165</v>
      </c>
      <c r="B146" s="109" t="s">
        <v>164</v>
      </c>
      <c r="C146" s="109" t="s">
        <v>564</v>
      </c>
      <c r="D146" s="109" t="s">
        <v>745</v>
      </c>
    </row>
    <row r="147" spans="1:6" x14ac:dyDescent="0.15">
      <c r="A147" s="110" t="s">
        <v>748</v>
      </c>
      <c r="B147" s="111" t="s">
        <v>749</v>
      </c>
      <c r="C147" s="111" t="s">
        <v>564</v>
      </c>
      <c r="D147" s="111" t="s">
        <v>893</v>
      </c>
    </row>
    <row r="148" spans="1:6" x14ac:dyDescent="0.15">
      <c r="A148" s="108" t="s">
        <v>166</v>
      </c>
      <c r="B148" s="109" t="s">
        <v>952</v>
      </c>
      <c r="C148" s="109" t="s">
        <v>564</v>
      </c>
      <c r="D148" s="109" t="s">
        <v>720</v>
      </c>
      <c r="E148" s="51"/>
    </row>
    <row r="149" spans="1:6" x14ac:dyDescent="0.15">
      <c r="A149" s="110" t="s">
        <v>167</v>
      </c>
      <c r="B149" s="111" t="s">
        <v>168</v>
      </c>
      <c r="C149" s="111" t="s">
        <v>564</v>
      </c>
      <c r="D149" s="111" t="s">
        <v>922</v>
      </c>
    </row>
    <row r="150" spans="1:6" x14ac:dyDescent="0.15">
      <c r="A150" s="108" t="s">
        <v>169</v>
      </c>
      <c r="B150" s="109" t="s">
        <v>170</v>
      </c>
      <c r="C150" s="109" t="s">
        <v>564</v>
      </c>
      <c r="D150" s="109" t="s">
        <v>615</v>
      </c>
    </row>
    <row r="151" spans="1:6" x14ac:dyDescent="0.15">
      <c r="A151" s="110" t="s">
        <v>171</v>
      </c>
      <c r="B151" s="111" t="s">
        <v>170</v>
      </c>
      <c r="C151" s="111" t="s">
        <v>564</v>
      </c>
      <c r="D151" s="111" t="s">
        <v>953</v>
      </c>
    </row>
    <row r="152" spans="1:6" x14ac:dyDescent="0.15">
      <c r="A152" s="108" t="s">
        <v>172</v>
      </c>
      <c r="B152" s="109" t="s">
        <v>520</v>
      </c>
      <c r="C152" s="109" t="s">
        <v>564</v>
      </c>
      <c r="D152" s="109" t="s">
        <v>664</v>
      </c>
    </row>
    <row r="153" spans="1:6" x14ac:dyDescent="0.15">
      <c r="A153" s="110" t="s">
        <v>173</v>
      </c>
      <c r="B153" s="111" t="s">
        <v>174</v>
      </c>
      <c r="C153" s="111" t="s">
        <v>564</v>
      </c>
      <c r="D153" s="111" t="s">
        <v>765</v>
      </c>
    </row>
    <row r="154" spans="1:6" x14ac:dyDescent="0.15">
      <c r="A154" s="108" t="s">
        <v>419</v>
      </c>
      <c r="B154" s="109" t="s">
        <v>954</v>
      </c>
      <c r="C154" s="109" t="s">
        <v>564</v>
      </c>
      <c r="D154" s="109" t="s">
        <v>777</v>
      </c>
    </row>
    <row r="155" spans="1:6" x14ac:dyDescent="0.15">
      <c r="A155" s="110" t="s">
        <v>521</v>
      </c>
      <c r="B155" s="111" t="s">
        <v>522</v>
      </c>
      <c r="C155" s="111" t="s">
        <v>564</v>
      </c>
      <c r="D155" s="111" t="s">
        <v>732</v>
      </c>
      <c r="E155" s="49"/>
    </row>
    <row r="156" spans="1:6" x14ac:dyDescent="0.15">
      <c r="A156" s="108" t="s">
        <v>523</v>
      </c>
      <c r="B156" s="109" t="s">
        <v>524</v>
      </c>
      <c r="C156" s="109" t="s">
        <v>564</v>
      </c>
      <c r="D156" s="109" t="s">
        <v>955</v>
      </c>
    </row>
    <row r="157" spans="1:6" x14ac:dyDescent="0.15">
      <c r="A157" s="110" t="s">
        <v>750</v>
      </c>
      <c r="B157" s="111" t="s">
        <v>604</v>
      </c>
      <c r="C157" s="111" t="s">
        <v>564</v>
      </c>
      <c r="D157" s="111" t="s">
        <v>724</v>
      </c>
    </row>
    <row r="158" spans="1:6" x14ac:dyDescent="0.15">
      <c r="A158" s="108" t="s">
        <v>605</v>
      </c>
      <c r="B158" s="109" t="s">
        <v>604</v>
      </c>
      <c r="C158" s="109" t="s">
        <v>564</v>
      </c>
      <c r="D158" s="109" t="s">
        <v>577</v>
      </c>
      <c r="E158" s="48"/>
    </row>
    <row r="159" spans="1:6" x14ac:dyDescent="0.15">
      <c r="A159" s="110" t="s">
        <v>956</v>
      </c>
      <c r="B159" s="111" t="s">
        <v>174</v>
      </c>
      <c r="C159" s="111" t="s">
        <v>564</v>
      </c>
      <c r="D159" s="111" t="s">
        <v>907</v>
      </c>
    </row>
    <row r="160" spans="1:6" x14ac:dyDescent="0.15">
      <c r="A160" s="108" t="s">
        <v>751</v>
      </c>
      <c r="B160" s="109" t="s">
        <v>752</v>
      </c>
      <c r="C160" s="109" t="s">
        <v>564</v>
      </c>
      <c r="D160" s="109" t="s">
        <v>590</v>
      </c>
    </row>
    <row r="161" spans="1:5" x14ac:dyDescent="0.15">
      <c r="A161" s="110" t="s">
        <v>606</v>
      </c>
      <c r="B161" s="111" t="s">
        <v>421</v>
      </c>
      <c r="C161" s="111" t="s">
        <v>564</v>
      </c>
      <c r="D161" s="111" t="s">
        <v>581</v>
      </c>
    </row>
    <row r="162" spans="1:5" x14ac:dyDescent="0.15">
      <c r="A162" s="108" t="s">
        <v>607</v>
      </c>
      <c r="B162" s="109" t="s">
        <v>420</v>
      </c>
      <c r="C162" s="109" t="s">
        <v>564</v>
      </c>
      <c r="D162" s="109" t="s">
        <v>613</v>
      </c>
    </row>
    <row r="163" spans="1:5" x14ac:dyDescent="0.15">
      <c r="A163" s="110" t="s">
        <v>608</v>
      </c>
      <c r="B163" s="111" t="s">
        <v>176</v>
      </c>
      <c r="C163" s="111" t="s">
        <v>564</v>
      </c>
      <c r="D163" s="111" t="s">
        <v>591</v>
      </c>
    </row>
    <row r="164" spans="1:5" x14ac:dyDescent="0.15">
      <c r="A164" s="108" t="s">
        <v>609</v>
      </c>
      <c r="B164" s="109" t="s">
        <v>175</v>
      </c>
      <c r="C164" s="109" t="s">
        <v>564</v>
      </c>
      <c r="D164" s="109" t="s">
        <v>957</v>
      </c>
      <c r="E164" s="49"/>
    </row>
    <row r="165" spans="1:5" x14ac:dyDescent="0.15">
      <c r="A165" s="110" t="s">
        <v>958</v>
      </c>
      <c r="B165" s="111" t="s">
        <v>959</v>
      </c>
      <c r="C165" s="111" t="s">
        <v>564</v>
      </c>
      <c r="D165" s="111" t="s">
        <v>960</v>
      </c>
    </row>
    <row r="166" spans="1:5" x14ac:dyDescent="0.15">
      <c r="A166" s="108" t="s">
        <v>177</v>
      </c>
      <c r="B166" s="109" t="s">
        <v>178</v>
      </c>
      <c r="C166" s="109" t="s">
        <v>564</v>
      </c>
      <c r="D166" s="109" t="s">
        <v>961</v>
      </c>
      <c r="E166" s="50"/>
    </row>
    <row r="167" spans="1:5" x14ac:dyDescent="0.15">
      <c r="A167" s="110" t="s">
        <v>179</v>
      </c>
      <c r="B167" s="111" t="s">
        <v>525</v>
      </c>
      <c r="C167" s="111" t="s">
        <v>564</v>
      </c>
      <c r="D167" s="111" t="s">
        <v>580</v>
      </c>
    </row>
    <row r="168" spans="1:5" x14ac:dyDescent="0.15">
      <c r="A168" s="108" t="s">
        <v>610</v>
      </c>
      <c r="B168" s="109" t="s">
        <v>611</v>
      </c>
      <c r="C168" s="109" t="s">
        <v>564</v>
      </c>
      <c r="D168" s="109" t="s">
        <v>962</v>
      </c>
    </row>
    <row r="169" spans="1:5" x14ac:dyDescent="0.15">
      <c r="A169" s="110" t="s">
        <v>180</v>
      </c>
      <c r="B169" s="111" t="s">
        <v>963</v>
      </c>
      <c r="C169" s="111" t="s">
        <v>564</v>
      </c>
      <c r="D169" s="111" t="s">
        <v>787</v>
      </c>
    </row>
    <row r="170" spans="1:5" x14ac:dyDescent="0.15">
      <c r="A170" s="108" t="s">
        <v>526</v>
      </c>
      <c r="B170" s="109" t="s">
        <v>963</v>
      </c>
      <c r="C170" s="109" t="s">
        <v>564</v>
      </c>
      <c r="D170" s="109" t="s">
        <v>739</v>
      </c>
    </row>
    <row r="171" spans="1:5" x14ac:dyDescent="0.15">
      <c r="A171" s="110" t="s">
        <v>422</v>
      </c>
      <c r="B171" s="111" t="s">
        <v>423</v>
      </c>
      <c r="C171" s="111" t="s">
        <v>564</v>
      </c>
      <c r="D171" s="111" t="s">
        <v>964</v>
      </c>
    </row>
    <row r="172" spans="1:5" x14ac:dyDescent="0.15">
      <c r="A172" s="108" t="s">
        <v>181</v>
      </c>
      <c r="B172" s="109" t="s">
        <v>182</v>
      </c>
      <c r="C172" s="109" t="s">
        <v>564</v>
      </c>
      <c r="D172" s="109" t="s">
        <v>948</v>
      </c>
    </row>
    <row r="173" spans="1:5" x14ac:dyDescent="0.15">
      <c r="A173" s="110" t="s">
        <v>183</v>
      </c>
      <c r="B173" s="111" t="s">
        <v>184</v>
      </c>
      <c r="C173" s="111" t="s">
        <v>564</v>
      </c>
      <c r="D173" s="111" t="s">
        <v>887</v>
      </c>
    </row>
    <row r="174" spans="1:5" x14ac:dyDescent="0.15">
      <c r="A174" s="108" t="s">
        <v>527</v>
      </c>
      <c r="B174" s="109" t="s">
        <v>185</v>
      </c>
      <c r="C174" s="109" t="s">
        <v>564</v>
      </c>
      <c r="D174" s="109" t="s">
        <v>931</v>
      </c>
    </row>
    <row r="175" spans="1:5" x14ac:dyDescent="0.15">
      <c r="A175" s="110" t="s">
        <v>528</v>
      </c>
      <c r="B175" s="111" t="s">
        <v>529</v>
      </c>
      <c r="C175" s="111" t="s">
        <v>564</v>
      </c>
      <c r="D175" s="111" t="s">
        <v>777</v>
      </c>
      <c r="E175" s="50"/>
    </row>
    <row r="176" spans="1:5" x14ac:dyDescent="0.15">
      <c r="A176" s="108" t="s">
        <v>186</v>
      </c>
      <c r="B176" s="109" t="s">
        <v>424</v>
      </c>
      <c r="C176" s="109" t="s">
        <v>564</v>
      </c>
      <c r="D176" s="109" t="s">
        <v>501</v>
      </c>
    </row>
    <row r="177" spans="1:6" x14ac:dyDescent="0.15">
      <c r="A177" s="110" t="s">
        <v>187</v>
      </c>
      <c r="B177" s="111" t="s">
        <v>425</v>
      </c>
      <c r="C177" s="111" t="s">
        <v>564</v>
      </c>
      <c r="D177" s="111" t="s">
        <v>738</v>
      </c>
    </row>
    <row r="178" spans="1:6" x14ac:dyDescent="0.15">
      <c r="A178" s="108" t="s">
        <v>426</v>
      </c>
      <c r="B178" s="109" t="s">
        <v>427</v>
      </c>
      <c r="C178" s="109" t="s">
        <v>564</v>
      </c>
      <c r="D178" s="109" t="s">
        <v>965</v>
      </c>
    </row>
    <row r="179" spans="1:6" x14ac:dyDescent="0.15">
      <c r="A179" s="110" t="s">
        <v>530</v>
      </c>
      <c r="B179" s="111" t="s">
        <v>531</v>
      </c>
      <c r="C179" s="111" t="s">
        <v>564</v>
      </c>
      <c r="D179" s="111" t="s">
        <v>585</v>
      </c>
      <c r="E179" s="49"/>
    </row>
    <row r="180" spans="1:6" x14ac:dyDescent="0.15">
      <c r="A180" s="108" t="s">
        <v>188</v>
      </c>
      <c r="B180" s="109" t="s">
        <v>189</v>
      </c>
      <c r="C180" s="109" t="s">
        <v>564</v>
      </c>
      <c r="D180" s="109" t="s">
        <v>908</v>
      </c>
    </row>
    <row r="181" spans="1:6" x14ac:dyDescent="0.15">
      <c r="A181" s="110" t="s">
        <v>616</v>
      </c>
      <c r="B181" s="111" t="s">
        <v>617</v>
      </c>
      <c r="C181" s="111" t="s">
        <v>564</v>
      </c>
      <c r="D181" s="111" t="s">
        <v>966</v>
      </c>
    </row>
    <row r="182" spans="1:6" x14ac:dyDescent="0.15">
      <c r="A182" s="108" t="s">
        <v>619</v>
      </c>
      <c r="B182" s="109" t="s">
        <v>620</v>
      </c>
      <c r="C182" s="109" t="s">
        <v>564</v>
      </c>
      <c r="D182" s="109" t="s">
        <v>913</v>
      </c>
    </row>
    <row r="183" spans="1:6" x14ac:dyDescent="0.15">
      <c r="A183" s="110" t="s">
        <v>758</v>
      </c>
      <c r="B183" s="111" t="s">
        <v>759</v>
      </c>
      <c r="C183" s="111" t="s">
        <v>564</v>
      </c>
      <c r="D183" s="111" t="s">
        <v>967</v>
      </c>
    </row>
    <row r="184" spans="1:6" x14ac:dyDescent="0.15">
      <c r="A184" s="108" t="s">
        <v>761</v>
      </c>
      <c r="B184" s="109" t="s">
        <v>762</v>
      </c>
      <c r="C184" s="109" t="s">
        <v>564</v>
      </c>
      <c r="D184" s="109" t="s">
        <v>968</v>
      </c>
    </row>
    <row r="185" spans="1:6" x14ac:dyDescent="0.15">
      <c r="A185" s="110" t="s">
        <v>763</v>
      </c>
      <c r="B185" s="111" t="s">
        <v>969</v>
      </c>
      <c r="C185" s="111" t="s">
        <v>564</v>
      </c>
      <c r="D185" s="111" t="s">
        <v>728</v>
      </c>
    </row>
    <row r="186" spans="1:6" x14ac:dyDescent="0.15">
      <c r="A186" s="108" t="s">
        <v>970</v>
      </c>
      <c r="B186" s="109" t="s">
        <v>971</v>
      </c>
      <c r="C186" s="109" t="s">
        <v>564</v>
      </c>
      <c r="D186" s="109" t="s">
        <v>613</v>
      </c>
    </row>
    <row r="187" spans="1:6" s="49" customFormat="1" x14ac:dyDescent="0.15">
      <c r="A187" s="110" t="s">
        <v>972</v>
      </c>
      <c r="B187" s="111" t="s">
        <v>973</v>
      </c>
      <c r="C187" s="111" t="s">
        <v>564</v>
      </c>
      <c r="D187" s="111" t="s">
        <v>754</v>
      </c>
      <c r="E187"/>
      <c r="F187"/>
    </row>
    <row r="188" spans="1:6" x14ac:dyDescent="0.15">
      <c r="A188" s="108" t="s">
        <v>974</v>
      </c>
      <c r="B188" s="109" t="s">
        <v>975</v>
      </c>
      <c r="C188" s="109" t="s">
        <v>564</v>
      </c>
      <c r="D188" s="109" t="s">
        <v>755</v>
      </c>
    </row>
    <row r="189" spans="1:6" x14ac:dyDescent="0.15">
      <c r="A189" s="110" t="s">
        <v>190</v>
      </c>
      <c r="B189" s="111" t="s">
        <v>191</v>
      </c>
      <c r="C189" s="111" t="s">
        <v>564</v>
      </c>
      <c r="D189" s="111" t="s">
        <v>581</v>
      </c>
    </row>
    <row r="190" spans="1:6" x14ac:dyDescent="0.15">
      <c r="A190" s="108" t="s">
        <v>976</v>
      </c>
      <c r="B190" s="112" t="s">
        <v>192</v>
      </c>
      <c r="C190" s="109" t="s">
        <v>564</v>
      </c>
      <c r="D190" s="109" t="s">
        <v>977</v>
      </c>
      <c r="E190" s="12"/>
    </row>
    <row r="191" spans="1:6" x14ac:dyDescent="0.15">
      <c r="A191" s="110" t="s">
        <v>978</v>
      </c>
      <c r="B191" s="111" t="s">
        <v>193</v>
      </c>
      <c r="C191" s="111" t="s">
        <v>564</v>
      </c>
      <c r="D191" s="111" t="s">
        <v>979</v>
      </c>
      <c r="E191" s="12"/>
    </row>
    <row r="192" spans="1:6" x14ac:dyDescent="0.15">
      <c r="A192" s="108" t="s">
        <v>980</v>
      </c>
      <c r="B192" s="109" t="s">
        <v>194</v>
      </c>
      <c r="C192" s="109" t="s">
        <v>564</v>
      </c>
      <c r="D192" s="109" t="s">
        <v>981</v>
      </c>
      <c r="E192" s="12"/>
    </row>
    <row r="193" spans="1:5" x14ac:dyDescent="0.15">
      <c r="A193" s="110" t="s">
        <v>982</v>
      </c>
      <c r="B193" s="111" t="s">
        <v>195</v>
      </c>
      <c r="C193" s="111" t="s">
        <v>564</v>
      </c>
      <c r="D193" s="111" t="s">
        <v>652</v>
      </c>
    </row>
    <row r="194" spans="1:5" x14ac:dyDescent="0.15">
      <c r="A194" s="108" t="s">
        <v>983</v>
      </c>
      <c r="B194" s="109" t="s">
        <v>428</v>
      </c>
      <c r="C194" s="109" t="s">
        <v>564</v>
      </c>
      <c r="D194" s="109" t="s">
        <v>984</v>
      </c>
    </row>
    <row r="195" spans="1:5" x14ac:dyDescent="0.15">
      <c r="A195" s="110" t="s">
        <v>985</v>
      </c>
      <c r="B195" s="111" t="s">
        <v>986</v>
      </c>
      <c r="C195" s="111" t="s">
        <v>564</v>
      </c>
      <c r="D195" s="111" t="s">
        <v>987</v>
      </c>
    </row>
    <row r="196" spans="1:5" x14ac:dyDescent="0.15">
      <c r="A196" s="108" t="s">
        <v>988</v>
      </c>
      <c r="B196" s="109" t="s">
        <v>989</v>
      </c>
      <c r="C196" s="109" t="s">
        <v>564</v>
      </c>
      <c r="D196" s="109" t="s">
        <v>745</v>
      </c>
      <c r="E196" s="12"/>
    </row>
    <row r="197" spans="1:5" x14ac:dyDescent="0.15">
      <c r="A197" s="110" t="s">
        <v>990</v>
      </c>
      <c r="B197" s="111" t="s">
        <v>991</v>
      </c>
      <c r="C197" s="111" t="s">
        <v>564</v>
      </c>
      <c r="D197" s="111" t="s">
        <v>757</v>
      </c>
    </row>
    <row r="198" spans="1:5" x14ac:dyDescent="0.15">
      <c r="A198" s="108" t="s">
        <v>992</v>
      </c>
      <c r="B198" s="109" t="s">
        <v>993</v>
      </c>
      <c r="C198" s="109" t="s">
        <v>564</v>
      </c>
      <c r="D198" s="109" t="s">
        <v>994</v>
      </c>
    </row>
    <row r="199" spans="1:5" x14ac:dyDescent="0.15">
      <c r="A199" s="110" t="s">
        <v>196</v>
      </c>
      <c r="B199" s="111" t="s">
        <v>197</v>
      </c>
      <c r="C199" s="111" t="s">
        <v>564</v>
      </c>
      <c r="D199" s="111" t="s">
        <v>776</v>
      </c>
    </row>
    <row r="200" spans="1:5" x14ac:dyDescent="0.15">
      <c r="A200" s="108" t="s">
        <v>198</v>
      </c>
      <c r="B200" s="109" t="s">
        <v>197</v>
      </c>
      <c r="C200" s="109" t="s">
        <v>564</v>
      </c>
      <c r="D200" s="109" t="s">
        <v>768</v>
      </c>
    </row>
    <row r="201" spans="1:5" x14ac:dyDescent="0.15">
      <c r="A201" s="110" t="s">
        <v>199</v>
      </c>
      <c r="B201" s="111" t="s">
        <v>197</v>
      </c>
      <c r="C201" s="111" t="s">
        <v>564</v>
      </c>
      <c r="D201" s="111" t="s">
        <v>995</v>
      </c>
    </row>
    <row r="202" spans="1:5" x14ac:dyDescent="0.15">
      <c r="A202" s="108" t="s">
        <v>200</v>
      </c>
      <c r="B202" s="109" t="s">
        <v>201</v>
      </c>
      <c r="C202" s="109" t="s">
        <v>564</v>
      </c>
      <c r="D202" s="109" t="s">
        <v>996</v>
      </c>
    </row>
    <row r="203" spans="1:5" x14ac:dyDescent="0.15">
      <c r="A203" s="110" t="s">
        <v>202</v>
      </c>
      <c r="B203" s="111" t="s">
        <v>429</v>
      </c>
      <c r="C203" s="111" t="s">
        <v>564</v>
      </c>
      <c r="D203" s="111" t="s">
        <v>997</v>
      </c>
    </row>
    <row r="204" spans="1:5" x14ac:dyDescent="0.15">
      <c r="A204" s="108" t="s">
        <v>203</v>
      </c>
      <c r="B204" s="109" t="s">
        <v>623</v>
      </c>
      <c r="C204" s="109" t="s">
        <v>564</v>
      </c>
      <c r="D204" s="109" t="s">
        <v>998</v>
      </c>
    </row>
    <row r="205" spans="1:5" x14ac:dyDescent="0.15">
      <c r="A205" s="110" t="s">
        <v>204</v>
      </c>
      <c r="B205" s="111" t="s">
        <v>205</v>
      </c>
      <c r="C205" s="111" t="s">
        <v>564</v>
      </c>
      <c r="D205" s="111" t="s">
        <v>999</v>
      </c>
    </row>
    <row r="206" spans="1:5" x14ac:dyDescent="0.15">
      <c r="A206" s="108" t="s">
        <v>206</v>
      </c>
      <c r="B206" s="109" t="s">
        <v>430</v>
      </c>
      <c r="C206" s="109" t="s">
        <v>564</v>
      </c>
      <c r="D206" s="109" t="s">
        <v>922</v>
      </c>
    </row>
    <row r="207" spans="1:5" x14ac:dyDescent="0.15">
      <c r="A207" s="110" t="s">
        <v>770</v>
      </c>
      <c r="B207" s="111" t="s">
        <v>771</v>
      </c>
      <c r="C207" s="111" t="s">
        <v>564</v>
      </c>
      <c r="D207" s="111" t="s">
        <v>1000</v>
      </c>
    </row>
    <row r="208" spans="1:5" x14ac:dyDescent="0.15">
      <c r="A208" s="108" t="s">
        <v>431</v>
      </c>
      <c r="B208" s="109" t="s">
        <v>432</v>
      </c>
      <c r="C208" s="109" t="s">
        <v>564</v>
      </c>
      <c r="D208" s="109" t="s">
        <v>760</v>
      </c>
    </row>
    <row r="209" spans="1:6" x14ac:dyDescent="0.15">
      <c r="A209" s="110" t="s">
        <v>207</v>
      </c>
      <c r="B209" s="111" t="s">
        <v>208</v>
      </c>
      <c r="C209" s="111" t="s">
        <v>564</v>
      </c>
      <c r="D209" s="111" t="s">
        <v>662</v>
      </c>
    </row>
    <row r="210" spans="1:6" x14ac:dyDescent="0.15">
      <c r="A210" s="108" t="s">
        <v>209</v>
      </c>
      <c r="B210" s="109" t="s">
        <v>210</v>
      </c>
      <c r="C210" s="109" t="s">
        <v>564</v>
      </c>
      <c r="D210" s="109" t="s">
        <v>588</v>
      </c>
    </row>
    <row r="211" spans="1:6" x14ac:dyDescent="0.15">
      <c r="A211" s="110" t="s">
        <v>211</v>
      </c>
      <c r="B211" s="111" t="s">
        <v>433</v>
      </c>
      <c r="C211" s="111" t="s">
        <v>564</v>
      </c>
      <c r="D211" s="111" t="s">
        <v>1001</v>
      </c>
    </row>
    <row r="212" spans="1:6" s="49" customFormat="1" x14ac:dyDescent="0.15">
      <c r="A212" s="108" t="s">
        <v>212</v>
      </c>
      <c r="B212" s="109" t="s">
        <v>213</v>
      </c>
      <c r="C212" s="109" t="s">
        <v>564</v>
      </c>
      <c r="D212" s="109" t="s">
        <v>724</v>
      </c>
    </row>
    <row r="213" spans="1:6" x14ac:dyDescent="0.15">
      <c r="A213" s="110" t="s">
        <v>214</v>
      </c>
      <c r="B213" s="111" t="s">
        <v>215</v>
      </c>
      <c r="C213" s="111" t="s">
        <v>564</v>
      </c>
      <c r="D213" s="111" t="s">
        <v>565</v>
      </c>
    </row>
    <row r="214" spans="1:6" x14ac:dyDescent="0.15">
      <c r="A214" s="108" t="s">
        <v>625</v>
      </c>
      <c r="B214" s="109" t="s">
        <v>626</v>
      </c>
      <c r="C214" s="109" t="s">
        <v>564</v>
      </c>
      <c r="D214" s="109" t="s">
        <v>579</v>
      </c>
    </row>
    <row r="215" spans="1:6" x14ac:dyDescent="0.15">
      <c r="A215" s="110" t="s">
        <v>434</v>
      </c>
      <c r="B215" s="111" t="s">
        <v>435</v>
      </c>
      <c r="C215" s="111" t="s">
        <v>564</v>
      </c>
      <c r="D215" s="111" t="s">
        <v>765</v>
      </c>
    </row>
    <row r="216" spans="1:6" x14ac:dyDescent="0.15">
      <c r="A216" s="108" t="s">
        <v>772</v>
      </c>
      <c r="B216" s="109" t="s">
        <v>773</v>
      </c>
      <c r="C216" s="109" t="s">
        <v>564</v>
      </c>
      <c r="D216" s="109" t="s">
        <v>735</v>
      </c>
    </row>
    <row r="217" spans="1:6" x14ac:dyDescent="0.15">
      <c r="A217" s="110" t="s">
        <v>1002</v>
      </c>
      <c r="B217" s="111" t="s">
        <v>1003</v>
      </c>
      <c r="C217" s="111" t="s">
        <v>564</v>
      </c>
      <c r="D217" s="111" t="s">
        <v>791</v>
      </c>
    </row>
    <row r="218" spans="1:6" x14ac:dyDescent="0.15">
      <c r="A218" s="108" t="s">
        <v>436</v>
      </c>
      <c r="B218" s="109" t="s">
        <v>1004</v>
      </c>
      <c r="C218" s="109" t="s">
        <v>564</v>
      </c>
      <c r="D218" s="109" t="s">
        <v>1005</v>
      </c>
    </row>
    <row r="219" spans="1:6" x14ac:dyDescent="0.15">
      <c r="A219" s="110" t="s">
        <v>1006</v>
      </c>
      <c r="B219" s="111" t="s">
        <v>1007</v>
      </c>
      <c r="C219" s="111" t="s">
        <v>564</v>
      </c>
      <c r="D219" s="111" t="s">
        <v>721</v>
      </c>
    </row>
    <row r="220" spans="1:6" x14ac:dyDescent="0.15">
      <c r="A220" s="108" t="s">
        <v>437</v>
      </c>
      <c r="B220" s="109" t="s">
        <v>1008</v>
      </c>
      <c r="C220" s="109" t="s">
        <v>564</v>
      </c>
      <c r="D220" s="109" t="s">
        <v>799</v>
      </c>
    </row>
    <row r="221" spans="1:6" x14ac:dyDescent="0.15">
      <c r="A221" s="110" t="s">
        <v>532</v>
      </c>
      <c r="B221" s="111" t="s">
        <v>1008</v>
      </c>
      <c r="C221" s="111" t="s">
        <v>564</v>
      </c>
      <c r="D221" s="111" t="s">
        <v>938</v>
      </c>
    </row>
    <row r="222" spans="1:6" x14ac:dyDescent="0.15">
      <c r="A222" s="108" t="s">
        <v>1009</v>
      </c>
      <c r="B222" s="109" t="s">
        <v>1010</v>
      </c>
      <c r="C222" s="109" t="s">
        <v>564</v>
      </c>
      <c r="D222" s="109" t="s">
        <v>585</v>
      </c>
    </row>
    <row r="223" spans="1:6" x14ac:dyDescent="0.15">
      <c r="A223" s="110" t="s">
        <v>216</v>
      </c>
      <c r="B223" s="111" t="s">
        <v>775</v>
      </c>
      <c r="C223" s="111" t="s">
        <v>564</v>
      </c>
      <c r="D223" s="111" t="s">
        <v>584</v>
      </c>
    </row>
    <row r="224" spans="1:6" s="49" customFormat="1" x14ac:dyDescent="0.15">
      <c r="A224" s="108" t="s">
        <v>1011</v>
      </c>
      <c r="B224" s="109" t="s">
        <v>775</v>
      </c>
      <c r="C224" s="109" t="s">
        <v>564</v>
      </c>
      <c r="D224" s="109" t="s">
        <v>615</v>
      </c>
      <c r="E224"/>
      <c r="F224"/>
    </row>
    <row r="225" spans="1:4" x14ac:dyDescent="0.15">
      <c r="A225" s="110" t="s">
        <v>217</v>
      </c>
      <c r="B225" s="111" t="s">
        <v>533</v>
      </c>
      <c r="C225" s="111" t="s">
        <v>564</v>
      </c>
      <c r="D225" s="111" t="s">
        <v>724</v>
      </c>
    </row>
    <row r="226" spans="1:4" x14ac:dyDescent="0.15">
      <c r="A226" s="108" t="s">
        <v>218</v>
      </c>
      <c r="B226" s="109" t="s">
        <v>438</v>
      </c>
      <c r="C226" s="109" t="s">
        <v>564</v>
      </c>
      <c r="D226" s="109" t="s">
        <v>662</v>
      </c>
    </row>
    <row r="227" spans="1:4" x14ac:dyDescent="0.15">
      <c r="A227" s="110" t="s">
        <v>219</v>
      </c>
      <c r="B227" s="111" t="s">
        <v>220</v>
      </c>
      <c r="C227" s="111" t="s">
        <v>564</v>
      </c>
      <c r="D227" s="111" t="s">
        <v>664</v>
      </c>
    </row>
    <row r="228" spans="1:4" x14ac:dyDescent="0.15">
      <c r="A228" s="108" t="s">
        <v>221</v>
      </c>
      <c r="B228" s="109" t="s">
        <v>439</v>
      </c>
      <c r="C228" s="109" t="s">
        <v>564</v>
      </c>
      <c r="D228" s="109" t="s">
        <v>968</v>
      </c>
    </row>
    <row r="229" spans="1:4" x14ac:dyDescent="0.15">
      <c r="A229" s="110" t="s">
        <v>222</v>
      </c>
      <c r="B229" s="111" t="s">
        <v>223</v>
      </c>
      <c r="C229" s="111" t="s">
        <v>564</v>
      </c>
      <c r="D229" s="111" t="s">
        <v>911</v>
      </c>
    </row>
    <row r="230" spans="1:4" x14ac:dyDescent="0.15">
      <c r="A230" s="108" t="s">
        <v>440</v>
      </c>
      <c r="B230" s="109" t="s">
        <v>223</v>
      </c>
      <c r="C230" s="109" t="s">
        <v>564</v>
      </c>
      <c r="D230" s="109" t="s">
        <v>1012</v>
      </c>
    </row>
    <row r="231" spans="1:4" x14ac:dyDescent="0.15">
      <c r="A231" s="110" t="s">
        <v>1013</v>
      </c>
      <c r="B231" s="111" t="s">
        <v>1014</v>
      </c>
      <c r="C231" s="111" t="s">
        <v>564</v>
      </c>
      <c r="D231" s="111" t="s">
        <v>1015</v>
      </c>
    </row>
    <row r="232" spans="1:4" x14ac:dyDescent="0.15">
      <c r="A232" s="108" t="s">
        <v>224</v>
      </c>
      <c r="B232" s="109" t="s">
        <v>441</v>
      </c>
      <c r="C232" s="109" t="s">
        <v>564</v>
      </c>
      <c r="D232" s="109" t="s">
        <v>753</v>
      </c>
    </row>
    <row r="233" spans="1:4" x14ac:dyDescent="0.15">
      <c r="A233" s="110" t="s">
        <v>225</v>
      </c>
      <c r="B233" s="111" t="s">
        <v>226</v>
      </c>
      <c r="C233" s="111" t="s">
        <v>564</v>
      </c>
      <c r="D233" s="111" t="s">
        <v>649</v>
      </c>
    </row>
    <row r="234" spans="1:4" x14ac:dyDescent="0.15">
      <c r="A234" s="108" t="s">
        <v>227</v>
      </c>
      <c r="B234" s="109" t="s">
        <v>226</v>
      </c>
      <c r="C234" s="109" t="s">
        <v>564</v>
      </c>
      <c r="D234" s="109" t="s">
        <v>939</v>
      </c>
    </row>
    <row r="235" spans="1:4" x14ac:dyDescent="0.15">
      <c r="A235" s="110" t="s">
        <v>228</v>
      </c>
      <c r="B235" s="111" t="s">
        <v>442</v>
      </c>
      <c r="C235" s="111" t="s">
        <v>564</v>
      </c>
      <c r="D235" s="111" t="s">
        <v>998</v>
      </c>
    </row>
    <row r="236" spans="1:4" x14ac:dyDescent="0.15">
      <c r="A236" s="108" t="s">
        <v>443</v>
      </c>
      <c r="B236" s="109" t="s">
        <v>1016</v>
      </c>
      <c r="C236" s="109" t="s">
        <v>564</v>
      </c>
      <c r="D236" s="109" t="s">
        <v>760</v>
      </c>
    </row>
    <row r="237" spans="1:4" x14ac:dyDescent="0.15">
      <c r="A237" s="110" t="s">
        <v>1017</v>
      </c>
      <c r="B237" s="111" t="s">
        <v>1018</v>
      </c>
      <c r="C237" s="111" t="s">
        <v>564</v>
      </c>
      <c r="D237" s="111" t="s">
        <v>664</v>
      </c>
    </row>
    <row r="238" spans="1:4" x14ac:dyDescent="0.15">
      <c r="A238" s="108" t="s">
        <v>229</v>
      </c>
      <c r="B238" s="109" t="s">
        <v>230</v>
      </c>
      <c r="C238" s="109" t="s">
        <v>564</v>
      </c>
      <c r="D238" s="109" t="s">
        <v>1019</v>
      </c>
    </row>
    <row r="239" spans="1:4" x14ac:dyDescent="0.15">
      <c r="A239" s="110" t="s">
        <v>231</v>
      </c>
      <c r="B239" s="111" t="s">
        <v>230</v>
      </c>
      <c r="C239" s="111" t="s">
        <v>564</v>
      </c>
      <c r="D239" s="111" t="s">
        <v>948</v>
      </c>
    </row>
    <row r="240" spans="1:4" x14ac:dyDescent="0.15">
      <c r="A240" s="108" t="s">
        <v>232</v>
      </c>
      <c r="B240" s="109" t="s">
        <v>233</v>
      </c>
      <c r="C240" s="109" t="s">
        <v>564</v>
      </c>
      <c r="D240" s="109" t="s">
        <v>618</v>
      </c>
    </row>
    <row r="241" spans="1:5" x14ac:dyDescent="0.15">
      <c r="A241" s="110" t="s">
        <v>234</v>
      </c>
      <c r="B241" s="111" t="s">
        <v>444</v>
      </c>
      <c r="C241" s="111" t="s">
        <v>564</v>
      </c>
      <c r="D241" s="111" t="s">
        <v>1020</v>
      </c>
    </row>
    <row r="242" spans="1:5" x14ac:dyDescent="0.15">
      <c r="A242" s="108" t="s">
        <v>445</v>
      </c>
      <c r="B242" s="109" t="s">
        <v>534</v>
      </c>
      <c r="C242" s="109" t="s">
        <v>564</v>
      </c>
      <c r="D242" s="109" t="s">
        <v>960</v>
      </c>
      <c r="E242" s="49"/>
    </row>
    <row r="243" spans="1:5" x14ac:dyDescent="0.15">
      <c r="A243" s="110" t="s">
        <v>235</v>
      </c>
      <c r="B243" s="111" t="s">
        <v>236</v>
      </c>
      <c r="C243" s="111" t="s">
        <v>564</v>
      </c>
      <c r="D243" s="111" t="s">
        <v>621</v>
      </c>
    </row>
    <row r="244" spans="1:5" x14ac:dyDescent="0.15">
      <c r="A244" s="108" t="s">
        <v>629</v>
      </c>
      <c r="B244" s="109" t="s">
        <v>630</v>
      </c>
      <c r="C244" s="109" t="s">
        <v>564</v>
      </c>
      <c r="D244" s="109" t="s">
        <v>612</v>
      </c>
    </row>
    <row r="245" spans="1:5" x14ac:dyDescent="0.15">
      <c r="A245" s="110" t="s">
        <v>237</v>
      </c>
      <c r="B245" s="111" t="s">
        <v>1021</v>
      </c>
      <c r="C245" s="111" t="s">
        <v>564</v>
      </c>
      <c r="D245" s="111" t="s">
        <v>664</v>
      </c>
    </row>
    <row r="246" spans="1:5" x14ac:dyDescent="0.15">
      <c r="A246" s="108" t="s">
        <v>837</v>
      </c>
      <c r="B246" s="109" t="s">
        <v>238</v>
      </c>
      <c r="C246" s="109" t="s">
        <v>564</v>
      </c>
      <c r="D246" s="109" t="s">
        <v>576</v>
      </c>
    </row>
    <row r="247" spans="1:5" x14ac:dyDescent="0.15">
      <c r="A247" s="110" t="s">
        <v>535</v>
      </c>
      <c r="B247" s="111" t="s">
        <v>238</v>
      </c>
      <c r="C247" s="111" t="s">
        <v>564</v>
      </c>
      <c r="D247" s="111" t="s">
        <v>734</v>
      </c>
    </row>
    <row r="248" spans="1:5" x14ac:dyDescent="0.15">
      <c r="A248" s="108" t="s">
        <v>239</v>
      </c>
      <c r="B248" s="109" t="s">
        <v>778</v>
      </c>
      <c r="C248" s="109" t="s">
        <v>564</v>
      </c>
      <c r="D248" s="109" t="s">
        <v>637</v>
      </c>
    </row>
    <row r="249" spans="1:5" x14ac:dyDescent="0.15">
      <c r="A249" s="110" t="s">
        <v>240</v>
      </c>
      <c r="B249" s="111" t="s">
        <v>241</v>
      </c>
      <c r="C249" s="111" t="s">
        <v>564</v>
      </c>
      <c r="D249" s="111" t="s">
        <v>764</v>
      </c>
    </row>
    <row r="250" spans="1:5" x14ac:dyDescent="0.15">
      <c r="A250" s="108" t="s">
        <v>1022</v>
      </c>
      <c r="B250" s="109" t="s">
        <v>241</v>
      </c>
      <c r="C250" s="109" t="s">
        <v>564</v>
      </c>
      <c r="D250" s="109" t="s">
        <v>621</v>
      </c>
    </row>
    <row r="251" spans="1:5" x14ac:dyDescent="0.15">
      <c r="A251" s="110" t="s">
        <v>242</v>
      </c>
      <c r="B251" s="111" t="s">
        <v>243</v>
      </c>
      <c r="C251" s="111" t="s">
        <v>564</v>
      </c>
      <c r="D251" s="111" t="s">
        <v>735</v>
      </c>
    </row>
    <row r="252" spans="1:5" x14ac:dyDescent="0.15">
      <c r="A252" s="108" t="s">
        <v>244</v>
      </c>
      <c r="B252" s="109" t="s">
        <v>536</v>
      </c>
      <c r="C252" s="109" t="s">
        <v>564</v>
      </c>
      <c r="D252" s="109" t="s">
        <v>614</v>
      </c>
      <c r="E252" s="51"/>
    </row>
    <row r="253" spans="1:5" x14ac:dyDescent="0.15">
      <c r="A253" s="110" t="s">
        <v>446</v>
      </c>
      <c r="B253" s="111" t="s">
        <v>1023</v>
      </c>
      <c r="C253" s="111" t="s">
        <v>564</v>
      </c>
      <c r="D253" s="111" t="s">
        <v>578</v>
      </c>
    </row>
    <row r="254" spans="1:5" x14ac:dyDescent="0.15">
      <c r="A254" s="108" t="s">
        <v>488</v>
      </c>
      <c r="B254" s="109" t="s">
        <v>1023</v>
      </c>
      <c r="C254" s="109" t="s">
        <v>564</v>
      </c>
      <c r="D254" s="109" t="s">
        <v>590</v>
      </c>
    </row>
    <row r="255" spans="1:5" x14ac:dyDescent="0.15">
      <c r="A255" s="110" t="s">
        <v>840</v>
      </c>
      <c r="B255" s="111" t="s">
        <v>1024</v>
      </c>
      <c r="C255" s="111" t="s">
        <v>564</v>
      </c>
      <c r="D255" s="111" t="s">
        <v>613</v>
      </c>
      <c r="E255" s="49"/>
    </row>
    <row r="256" spans="1:5" x14ac:dyDescent="0.15">
      <c r="A256" s="108" t="s">
        <v>245</v>
      </c>
      <c r="B256" s="109" t="s">
        <v>486</v>
      </c>
      <c r="C256" s="109" t="s">
        <v>564</v>
      </c>
      <c r="D256" s="109" t="s">
        <v>588</v>
      </c>
    </row>
    <row r="257" spans="1:6" x14ac:dyDescent="0.15">
      <c r="A257" s="110" t="s">
        <v>246</v>
      </c>
      <c r="B257" s="111" t="s">
        <v>247</v>
      </c>
      <c r="C257" s="111" t="s">
        <v>564</v>
      </c>
      <c r="D257" s="111" t="s">
        <v>501</v>
      </c>
    </row>
    <row r="258" spans="1:6" s="49" customFormat="1" x14ac:dyDescent="0.15">
      <c r="A258" s="108" t="s">
        <v>248</v>
      </c>
      <c r="B258" s="109" t="s">
        <v>631</v>
      </c>
      <c r="C258" s="109" t="s">
        <v>564</v>
      </c>
      <c r="D258" s="109" t="s">
        <v>579</v>
      </c>
      <c r="E258"/>
      <c r="F258"/>
    </row>
    <row r="259" spans="1:6" x14ac:dyDescent="0.15">
      <c r="A259" s="110" t="s">
        <v>249</v>
      </c>
      <c r="B259" s="111" t="s">
        <v>537</v>
      </c>
      <c r="C259" s="111" t="s">
        <v>564</v>
      </c>
      <c r="D259" s="111" t="s">
        <v>590</v>
      </c>
      <c r="E259" s="12"/>
    </row>
    <row r="260" spans="1:6" s="49" customFormat="1" x14ac:dyDescent="0.15">
      <c r="A260" s="108" t="s">
        <v>780</v>
      </c>
      <c r="B260" s="109" t="s">
        <v>781</v>
      </c>
      <c r="C260" s="109" t="s">
        <v>564</v>
      </c>
      <c r="D260" s="109" t="s">
        <v>791</v>
      </c>
      <c r="E260"/>
      <c r="F260"/>
    </row>
    <row r="261" spans="1:6" x14ac:dyDescent="0.15">
      <c r="A261" s="110" t="s">
        <v>250</v>
      </c>
      <c r="B261" s="111" t="s">
        <v>251</v>
      </c>
      <c r="C261" s="111" t="s">
        <v>564</v>
      </c>
      <c r="D261" s="111" t="s">
        <v>637</v>
      </c>
    </row>
    <row r="262" spans="1:6" x14ac:dyDescent="0.15">
      <c r="A262" s="108" t="s">
        <v>447</v>
      </c>
      <c r="B262" s="109" t="s">
        <v>538</v>
      </c>
      <c r="C262" s="109" t="s">
        <v>564</v>
      </c>
      <c r="D262" s="109" t="s">
        <v>783</v>
      </c>
    </row>
    <row r="263" spans="1:6" x14ac:dyDescent="0.15">
      <c r="A263" s="110" t="s">
        <v>252</v>
      </c>
      <c r="B263" s="111" t="s">
        <v>253</v>
      </c>
      <c r="C263" s="111" t="s">
        <v>564</v>
      </c>
      <c r="D263" s="111" t="s">
        <v>911</v>
      </c>
    </row>
    <row r="264" spans="1:6" x14ac:dyDescent="0.15">
      <c r="A264" s="108" t="s">
        <v>254</v>
      </c>
      <c r="B264" s="109" t="s">
        <v>255</v>
      </c>
      <c r="C264" s="109" t="s">
        <v>564</v>
      </c>
      <c r="D264" s="109" t="s">
        <v>612</v>
      </c>
      <c r="E264" s="12"/>
    </row>
    <row r="265" spans="1:6" x14ac:dyDescent="0.15">
      <c r="A265" s="110" t="s">
        <v>256</v>
      </c>
      <c r="B265" s="111" t="s">
        <v>255</v>
      </c>
      <c r="C265" s="111" t="s">
        <v>564</v>
      </c>
      <c r="D265" s="111" t="s">
        <v>590</v>
      </c>
    </row>
    <row r="266" spans="1:6" x14ac:dyDescent="0.15">
      <c r="A266" s="108" t="s">
        <v>257</v>
      </c>
      <c r="B266" s="109" t="s">
        <v>1025</v>
      </c>
      <c r="C266" s="109" t="s">
        <v>564</v>
      </c>
      <c r="D266" s="109" t="s">
        <v>580</v>
      </c>
    </row>
    <row r="267" spans="1:6" x14ac:dyDescent="0.15">
      <c r="A267" s="110" t="s">
        <v>258</v>
      </c>
      <c r="B267" s="111" t="s">
        <v>259</v>
      </c>
      <c r="C267" s="111" t="s">
        <v>564</v>
      </c>
      <c r="D267" s="111" t="s">
        <v>754</v>
      </c>
    </row>
    <row r="268" spans="1:6" x14ac:dyDescent="0.15">
      <c r="A268" s="108" t="s">
        <v>260</v>
      </c>
      <c r="B268" s="109" t="s">
        <v>448</v>
      </c>
      <c r="C268" s="109" t="s">
        <v>564</v>
      </c>
      <c r="D268" s="109" t="s">
        <v>585</v>
      </c>
    </row>
    <row r="269" spans="1:6" x14ac:dyDescent="0.15">
      <c r="A269" s="110" t="s">
        <v>261</v>
      </c>
      <c r="B269" s="111" t="s">
        <v>262</v>
      </c>
      <c r="C269" s="111" t="s">
        <v>564</v>
      </c>
      <c r="D269" s="111" t="s">
        <v>579</v>
      </c>
      <c r="E269" s="49"/>
    </row>
    <row r="270" spans="1:6" x14ac:dyDescent="0.15">
      <c r="A270" s="108" t="s">
        <v>263</v>
      </c>
      <c r="B270" s="109" t="s">
        <v>264</v>
      </c>
      <c r="C270" s="109" t="s">
        <v>564</v>
      </c>
      <c r="D270" s="109" t="s">
        <v>790</v>
      </c>
    </row>
    <row r="271" spans="1:6" x14ac:dyDescent="0.15">
      <c r="A271" s="110" t="s">
        <v>265</v>
      </c>
      <c r="B271" s="111" t="s">
        <v>449</v>
      </c>
      <c r="C271" s="111" t="s">
        <v>564</v>
      </c>
      <c r="D271" s="111" t="s">
        <v>754</v>
      </c>
      <c r="E271" s="49"/>
    </row>
    <row r="272" spans="1:6" x14ac:dyDescent="0.15">
      <c r="A272" s="108" t="s">
        <v>266</v>
      </c>
      <c r="B272" s="109" t="s">
        <v>1026</v>
      </c>
      <c r="C272" s="109" t="s">
        <v>564</v>
      </c>
      <c r="D272" s="109" t="s">
        <v>728</v>
      </c>
    </row>
    <row r="273" spans="1:5" x14ac:dyDescent="0.15">
      <c r="A273" s="110" t="s">
        <v>1027</v>
      </c>
      <c r="B273" s="111" t="s">
        <v>1028</v>
      </c>
      <c r="C273" s="111" t="s">
        <v>564</v>
      </c>
      <c r="D273" s="111" t="s">
        <v>601</v>
      </c>
      <c r="E273" s="48"/>
    </row>
    <row r="274" spans="1:5" x14ac:dyDescent="0.15">
      <c r="A274" s="108" t="s">
        <v>267</v>
      </c>
      <c r="B274" s="109" t="s">
        <v>268</v>
      </c>
      <c r="C274" s="109" t="s">
        <v>564</v>
      </c>
      <c r="D274" s="109" t="s">
        <v>586</v>
      </c>
    </row>
    <row r="275" spans="1:5" x14ac:dyDescent="0.15">
      <c r="A275" s="110" t="s">
        <v>269</v>
      </c>
      <c r="B275" s="111" t="s">
        <v>270</v>
      </c>
      <c r="C275" s="111" t="s">
        <v>564</v>
      </c>
      <c r="D275" s="111" t="s">
        <v>791</v>
      </c>
    </row>
    <row r="276" spans="1:5" x14ac:dyDescent="0.15">
      <c r="A276" s="108" t="s">
        <v>1029</v>
      </c>
      <c r="B276" s="109" t="s">
        <v>1030</v>
      </c>
      <c r="C276" s="109" t="s">
        <v>564</v>
      </c>
      <c r="D276" s="109" t="s">
        <v>589</v>
      </c>
    </row>
    <row r="277" spans="1:5" x14ac:dyDescent="0.15">
      <c r="A277" s="110" t="s">
        <v>1031</v>
      </c>
      <c r="B277" s="111" t="s">
        <v>1032</v>
      </c>
      <c r="C277" s="111" t="s">
        <v>564</v>
      </c>
      <c r="D277" s="111" t="s">
        <v>612</v>
      </c>
    </row>
    <row r="278" spans="1:5" x14ac:dyDescent="0.15">
      <c r="A278" s="108" t="s">
        <v>1033</v>
      </c>
      <c r="B278" s="109" t="s">
        <v>1034</v>
      </c>
      <c r="C278" s="109" t="s">
        <v>564</v>
      </c>
      <c r="D278" s="109" t="s">
        <v>987</v>
      </c>
    </row>
    <row r="279" spans="1:5" x14ac:dyDescent="0.15">
      <c r="A279" s="110" t="s">
        <v>1035</v>
      </c>
      <c r="B279" s="111" t="s">
        <v>1034</v>
      </c>
      <c r="C279" s="111" t="s">
        <v>564</v>
      </c>
      <c r="D279" s="111" t="s">
        <v>601</v>
      </c>
    </row>
    <row r="280" spans="1:5" x14ac:dyDescent="0.15">
      <c r="A280" s="108" t="s">
        <v>1036</v>
      </c>
      <c r="B280" s="109" t="s">
        <v>1037</v>
      </c>
      <c r="C280" s="109" t="s">
        <v>564</v>
      </c>
      <c r="D280" s="109" t="s">
        <v>1038</v>
      </c>
      <c r="E280" s="49"/>
    </row>
    <row r="281" spans="1:5" x14ac:dyDescent="0.15">
      <c r="A281" s="110" t="s">
        <v>1039</v>
      </c>
      <c r="B281" s="111" t="s">
        <v>1040</v>
      </c>
      <c r="C281" s="111" t="s">
        <v>564</v>
      </c>
      <c r="D281" s="111" t="s">
        <v>1041</v>
      </c>
    </row>
    <row r="282" spans="1:5" x14ac:dyDescent="0.15">
      <c r="A282" s="108" t="s">
        <v>1042</v>
      </c>
      <c r="B282" s="109" t="s">
        <v>1043</v>
      </c>
      <c r="C282" s="109" t="s">
        <v>564</v>
      </c>
      <c r="D282" s="109" t="s">
        <v>765</v>
      </c>
    </row>
    <row r="283" spans="1:5" x14ac:dyDescent="0.15">
      <c r="A283" s="110" t="s">
        <v>1044</v>
      </c>
      <c r="B283" s="111" t="s">
        <v>795</v>
      </c>
      <c r="C283" s="111" t="s">
        <v>564</v>
      </c>
      <c r="D283" s="111" t="s">
        <v>1045</v>
      </c>
    </row>
    <row r="284" spans="1:5" x14ac:dyDescent="0.15">
      <c r="A284" s="108" t="s">
        <v>1046</v>
      </c>
      <c r="B284" s="109" t="s">
        <v>795</v>
      </c>
      <c r="C284" s="109" t="s">
        <v>564</v>
      </c>
      <c r="D284" s="109" t="s">
        <v>1047</v>
      </c>
      <c r="E284" s="49"/>
    </row>
    <row r="285" spans="1:5" x14ac:dyDescent="0.15">
      <c r="A285" s="110" t="s">
        <v>1048</v>
      </c>
      <c r="B285" s="111" t="s">
        <v>651</v>
      </c>
      <c r="C285" s="111" t="s">
        <v>564</v>
      </c>
      <c r="D285" s="111" t="s">
        <v>1049</v>
      </c>
    </row>
    <row r="286" spans="1:5" x14ac:dyDescent="0.15">
      <c r="A286" s="108" t="s">
        <v>1050</v>
      </c>
      <c r="B286" s="109" t="s">
        <v>797</v>
      </c>
      <c r="C286" s="109" t="s">
        <v>564</v>
      </c>
      <c r="D286" s="109" t="s">
        <v>944</v>
      </c>
    </row>
    <row r="287" spans="1:5" x14ac:dyDescent="0.15">
      <c r="A287" s="110" t="s">
        <v>1051</v>
      </c>
      <c r="B287" s="111" t="s">
        <v>1052</v>
      </c>
      <c r="C287" s="111" t="s">
        <v>564</v>
      </c>
      <c r="D287" s="111" t="s">
        <v>1053</v>
      </c>
    </row>
    <row r="288" spans="1:5" x14ac:dyDescent="0.15">
      <c r="A288" s="108" t="s">
        <v>1054</v>
      </c>
      <c r="B288" s="109" t="s">
        <v>469</v>
      </c>
      <c r="C288" s="109" t="s">
        <v>564</v>
      </c>
      <c r="D288" s="109" t="s">
        <v>914</v>
      </c>
    </row>
    <row r="289" spans="1:5" x14ac:dyDescent="0.15">
      <c r="A289" s="110" t="s">
        <v>1055</v>
      </c>
      <c r="B289" s="111" t="s">
        <v>1056</v>
      </c>
      <c r="C289" s="111" t="s">
        <v>564</v>
      </c>
      <c r="D289" s="111" t="s">
        <v>1057</v>
      </c>
      <c r="E289" s="48"/>
    </row>
    <row r="290" spans="1:5" x14ac:dyDescent="0.15">
      <c r="A290" s="108" t="s">
        <v>1058</v>
      </c>
      <c r="B290" s="109" t="s">
        <v>1059</v>
      </c>
      <c r="C290" s="109" t="s">
        <v>564</v>
      </c>
      <c r="D290" s="109" t="s">
        <v>768</v>
      </c>
    </row>
    <row r="291" spans="1:5" x14ac:dyDescent="0.15">
      <c r="A291" s="110" t="s">
        <v>1060</v>
      </c>
      <c r="B291" s="111" t="s">
        <v>653</v>
      </c>
      <c r="C291" s="111" t="s">
        <v>564</v>
      </c>
      <c r="D291" s="111" t="s">
        <v>588</v>
      </c>
    </row>
    <row r="292" spans="1:5" x14ac:dyDescent="0.15">
      <c r="A292" s="108" t="s">
        <v>1061</v>
      </c>
      <c r="B292" s="109" t="s">
        <v>654</v>
      </c>
      <c r="C292" s="109" t="s">
        <v>564</v>
      </c>
      <c r="D292" s="109" t="s">
        <v>585</v>
      </c>
    </row>
    <row r="293" spans="1:5" x14ac:dyDescent="0.15">
      <c r="A293" s="110" t="s">
        <v>1062</v>
      </c>
      <c r="B293" s="111" t="s">
        <v>1063</v>
      </c>
      <c r="C293" s="111" t="s">
        <v>564</v>
      </c>
      <c r="D293" s="111" t="s">
        <v>732</v>
      </c>
    </row>
    <row r="294" spans="1:5" x14ac:dyDescent="0.15">
      <c r="A294" s="108" t="s">
        <v>1064</v>
      </c>
      <c r="B294" s="109" t="s">
        <v>800</v>
      </c>
      <c r="C294" s="109" t="s">
        <v>564</v>
      </c>
      <c r="D294" s="109" t="s">
        <v>578</v>
      </c>
    </row>
    <row r="295" spans="1:5" x14ac:dyDescent="0.15">
      <c r="A295" s="110" t="s">
        <v>1065</v>
      </c>
      <c r="B295" s="111" t="s">
        <v>801</v>
      </c>
      <c r="C295" s="111" t="s">
        <v>564</v>
      </c>
      <c r="D295" s="111" t="s">
        <v>760</v>
      </c>
    </row>
    <row r="296" spans="1:5" x14ac:dyDescent="0.15">
      <c r="A296" s="108" t="s">
        <v>1066</v>
      </c>
      <c r="B296" s="109" t="s">
        <v>801</v>
      </c>
      <c r="C296" s="109" t="s">
        <v>564</v>
      </c>
      <c r="D296" s="109" t="s">
        <v>664</v>
      </c>
      <c r="E296" s="49"/>
    </row>
    <row r="297" spans="1:5" x14ac:dyDescent="0.15">
      <c r="A297" s="110" t="s">
        <v>1067</v>
      </c>
      <c r="B297" s="111" t="s">
        <v>802</v>
      </c>
      <c r="C297" s="111" t="s">
        <v>564</v>
      </c>
      <c r="D297" s="111" t="s">
        <v>584</v>
      </c>
    </row>
    <row r="298" spans="1:5" x14ac:dyDescent="0.15">
      <c r="A298" s="108" t="s">
        <v>1068</v>
      </c>
      <c r="B298" s="109" t="s">
        <v>653</v>
      </c>
      <c r="C298" s="109" t="s">
        <v>564</v>
      </c>
      <c r="D298" s="109" t="s">
        <v>722</v>
      </c>
    </row>
    <row r="299" spans="1:5" x14ac:dyDescent="0.15">
      <c r="A299" s="110" t="s">
        <v>1069</v>
      </c>
      <c r="B299" s="111" t="s">
        <v>653</v>
      </c>
      <c r="C299" s="111" t="s">
        <v>564</v>
      </c>
      <c r="D299" s="111" t="s">
        <v>627</v>
      </c>
    </row>
    <row r="300" spans="1:5" x14ac:dyDescent="0.15">
      <c r="A300" s="108" t="s">
        <v>1070</v>
      </c>
      <c r="B300" s="109" t="s">
        <v>801</v>
      </c>
      <c r="C300" s="109" t="s">
        <v>564</v>
      </c>
      <c r="D300" s="109" t="s">
        <v>739</v>
      </c>
      <c r="E300" s="12"/>
    </row>
    <row r="301" spans="1:5" x14ac:dyDescent="0.15">
      <c r="A301" s="110" t="s">
        <v>271</v>
      </c>
      <c r="B301" s="111" t="s">
        <v>1071</v>
      </c>
      <c r="C301" s="111" t="s">
        <v>564</v>
      </c>
      <c r="D301" s="111" t="s">
        <v>1072</v>
      </c>
    </row>
    <row r="302" spans="1:5" x14ac:dyDescent="0.15">
      <c r="A302" s="108" t="s">
        <v>272</v>
      </c>
      <c r="B302" s="109" t="s">
        <v>1071</v>
      </c>
      <c r="C302" s="109" t="s">
        <v>564</v>
      </c>
      <c r="D302" s="109" t="s">
        <v>1073</v>
      </c>
    </row>
    <row r="303" spans="1:5" x14ac:dyDescent="0.15">
      <c r="A303" s="110" t="s">
        <v>273</v>
      </c>
      <c r="B303" s="111" t="s">
        <v>450</v>
      </c>
      <c r="C303" s="111" t="s">
        <v>564</v>
      </c>
      <c r="D303" s="111" t="s">
        <v>994</v>
      </c>
    </row>
    <row r="304" spans="1:5" x14ac:dyDescent="0.15">
      <c r="A304" s="108" t="s">
        <v>274</v>
      </c>
      <c r="B304" s="109" t="s">
        <v>275</v>
      </c>
      <c r="C304" s="109" t="s">
        <v>564</v>
      </c>
      <c r="D304" s="109" t="s">
        <v>1074</v>
      </c>
    </row>
    <row r="305" spans="1:5" x14ac:dyDescent="0.15">
      <c r="A305" s="110" t="s">
        <v>1075</v>
      </c>
      <c r="B305" s="111" t="s">
        <v>275</v>
      </c>
      <c r="C305" s="111" t="s">
        <v>564</v>
      </c>
      <c r="D305" s="111" t="s">
        <v>939</v>
      </c>
      <c r="E305" s="50"/>
    </row>
    <row r="306" spans="1:5" x14ac:dyDescent="0.15">
      <c r="A306" s="108" t="s">
        <v>539</v>
      </c>
      <c r="B306" s="109" t="s">
        <v>784</v>
      </c>
      <c r="C306" s="109" t="s">
        <v>564</v>
      </c>
      <c r="D306" s="109" t="s">
        <v>582</v>
      </c>
    </row>
    <row r="307" spans="1:5" x14ac:dyDescent="0.15">
      <c r="A307" s="110" t="s">
        <v>540</v>
      </c>
      <c r="B307" s="111" t="s">
        <v>1076</v>
      </c>
      <c r="C307" s="111" t="s">
        <v>564</v>
      </c>
      <c r="D307" s="111" t="s">
        <v>799</v>
      </c>
    </row>
    <row r="308" spans="1:5" x14ac:dyDescent="0.15">
      <c r="A308" s="108" t="s">
        <v>633</v>
      </c>
      <c r="B308" s="109" t="s">
        <v>1077</v>
      </c>
      <c r="C308" s="109" t="s">
        <v>564</v>
      </c>
      <c r="D308" s="109" t="s">
        <v>571</v>
      </c>
    </row>
    <row r="309" spans="1:5" x14ac:dyDescent="0.15">
      <c r="A309" s="110" t="s">
        <v>276</v>
      </c>
      <c r="B309" s="111" t="s">
        <v>451</v>
      </c>
      <c r="C309" s="111" t="s">
        <v>564</v>
      </c>
      <c r="D309" s="111" t="s">
        <v>768</v>
      </c>
    </row>
    <row r="310" spans="1:5" x14ac:dyDescent="0.15">
      <c r="A310" s="108" t="s">
        <v>785</v>
      </c>
      <c r="B310" s="109" t="s">
        <v>786</v>
      </c>
      <c r="C310" s="109" t="s">
        <v>564</v>
      </c>
      <c r="D310" s="109" t="s">
        <v>721</v>
      </c>
    </row>
    <row r="311" spans="1:5" x14ac:dyDescent="0.15">
      <c r="A311" s="110" t="s">
        <v>277</v>
      </c>
      <c r="B311" s="111" t="s">
        <v>278</v>
      </c>
      <c r="C311" s="111" t="s">
        <v>564</v>
      </c>
      <c r="D311" s="111" t="s">
        <v>754</v>
      </c>
    </row>
    <row r="312" spans="1:5" x14ac:dyDescent="0.15">
      <c r="A312" s="108" t="s">
        <v>279</v>
      </c>
      <c r="B312" s="109" t="s">
        <v>278</v>
      </c>
      <c r="C312" s="109" t="s">
        <v>564</v>
      </c>
      <c r="D312" s="109" t="s">
        <v>893</v>
      </c>
    </row>
    <row r="313" spans="1:5" x14ac:dyDescent="0.15">
      <c r="A313" s="110" t="s">
        <v>280</v>
      </c>
      <c r="B313" s="111" t="s">
        <v>281</v>
      </c>
      <c r="C313" s="111" t="s">
        <v>564</v>
      </c>
      <c r="D313" s="111" t="s">
        <v>612</v>
      </c>
      <c r="E313" s="50"/>
    </row>
    <row r="314" spans="1:5" x14ac:dyDescent="0.15">
      <c r="A314" s="108" t="s">
        <v>1078</v>
      </c>
      <c r="B314" s="109" t="s">
        <v>281</v>
      </c>
      <c r="C314" s="109" t="s">
        <v>564</v>
      </c>
      <c r="D314" s="109" t="s">
        <v>585</v>
      </c>
      <c r="E314" s="49"/>
    </row>
    <row r="315" spans="1:5" x14ac:dyDescent="0.15">
      <c r="A315" s="110" t="s">
        <v>282</v>
      </c>
      <c r="B315" s="111" t="s">
        <v>452</v>
      </c>
      <c r="C315" s="111" t="s">
        <v>564</v>
      </c>
      <c r="D315" s="111" t="s">
        <v>728</v>
      </c>
      <c r="E315" s="103"/>
    </row>
    <row r="316" spans="1:5" x14ac:dyDescent="0.15">
      <c r="A316" s="108" t="s">
        <v>788</v>
      </c>
      <c r="B316" s="109" t="s">
        <v>789</v>
      </c>
      <c r="C316" s="109" t="s">
        <v>564</v>
      </c>
      <c r="D316" s="109" t="s">
        <v>1079</v>
      </c>
    </row>
    <row r="317" spans="1:5" x14ac:dyDescent="0.15">
      <c r="A317" s="110" t="s">
        <v>283</v>
      </c>
      <c r="B317" s="111" t="s">
        <v>634</v>
      </c>
      <c r="C317" s="111" t="s">
        <v>564</v>
      </c>
      <c r="D317" s="111" t="s">
        <v>720</v>
      </c>
    </row>
    <row r="318" spans="1:5" x14ac:dyDescent="0.15">
      <c r="A318" s="108" t="s">
        <v>1080</v>
      </c>
      <c r="B318" s="109" t="s">
        <v>1081</v>
      </c>
      <c r="C318" s="109" t="s">
        <v>564</v>
      </c>
      <c r="D318" s="109" t="s">
        <v>577</v>
      </c>
    </row>
    <row r="319" spans="1:5" x14ac:dyDescent="0.15">
      <c r="A319" s="110" t="s">
        <v>635</v>
      </c>
      <c r="B319" s="111" t="s">
        <v>636</v>
      </c>
      <c r="C319" s="111" t="s">
        <v>564</v>
      </c>
      <c r="D319" s="111" t="s">
        <v>953</v>
      </c>
    </row>
    <row r="320" spans="1:5" x14ac:dyDescent="0.15">
      <c r="A320" s="108" t="s">
        <v>284</v>
      </c>
      <c r="B320" s="109" t="s">
        <v>285</v>
      </c>
      <c r="C320" s="109" t="s">
        <v>564</v>
      </c>
      <c r="D320" s="109" t="s">
        <v>628</v>
      </c>
    </row>
    <row r="321" spans="1:8" x14ac:dyDescent="0.15">
      <c r="A321" s="110" t="s">
        <v>286</v>
      </c>
      <c r="B321" s="111" t="s">
        <v>287</v>
      </c>
      <c r="C321" s="111" t="s">
        <v>564</v>
      </c>
      <c r="D321" s="111" t="s">
        <v>586</v>
      </c>
    </row>
    <row r="322" spans="1:8" x14ac:dyDescent="0.15">
      <c r="A322" s="108" t="s">
        <v>288</v>
      </c>
      <c r="B322" s="109" t="s">
        <v>289</v>
      </c>
      <c r="C322" s="109" t="s">
        <v>564</v>
      </c>
      <c r="D322" s="109" t="s">
        <v>614</v>
      </c>
    </row>
    <row r="323" spans="1:8" x14ac:dyDescent="0.15">
      <c r="A323" s="110" t="s">
        <v>290</v>
      </c>
      <c r="B323" s="111" t="s">
        <v>289</v>
      </c>
      <c r="C323" s="111" t="s">
        <v>564</v>
      </c>
      <c r="D323" s="111" t="s">
        <v>627</v>
      </c>
    </row>
    <row r="324" spans="1:8" x14ac:dyDescent="0.15">
      <c r="A324" s="108" t="s">
        <v>291</v>
      </c>
      <c r="B324" s="109" t="s">
        <v>453</v>
      </c>
      <c r="C324" s="109" t="s">
        <v>564</v>
      </c>
      <c r="D324" s="109" t="s">
        <v>618</v>
      </c>
    </row>
    <row r="325" spans="1:8" x14ac:dyDescent="0.15">
      <c r="A325" s="110" t="s">
        <v>454</v>
      </c>
      <c r="B325" s="111" t="s">
        <v>455</v>
      </c>
      <c r="C325" s="111" t="s">
        <v>564</v>
      </c>
      <c r="D325" s="111" t="s">
        <v>618</v>
      </c>
    </row>
    <row r="326" spans="1:8" x14ac:dyDescent="0.15">
      <c r="A326" s="108" t="s">
        <v>292</v>
      </c>
      <c r="B326" s="109" t="s">
        <v>293</v>
      </c>
      <c r="C326" s="109" t="s">
        <v>564</v>
      </c>
      <c r="D326" s="109" t="s">
        <v>1082</v>
      </c>
      <c r="E326" s="50"/>
    </row>
    <row r="327" spans="1:8" s="49" customFormat="1" x14ac:dyDescent="0.15">
      <c r="A327" s="110" t="s">
        <v>1083</v>
      </c>
      <c r="B327" s="111" t="s">
        <v>293</v>
      </c>
      <c r="C327" s="111" t="s">
        <v>564</v>
      </c>
      <c r="D327" s="111" t="s">
        <v>1084</v>
      </c>
      <c r="E327"/>
      <c r="F327"/>
      <c r="G327"/>
      <c r="H327"/>
    </row>
    <row r="328" spans="1:8" x14ac:dyDescent="0.15">
      <c r="A328" s="108" t="s">
        <v>456</v>
      </c>
      <c r="B328" s="109" t="s">
        <v>457</v>
      </c>
      <c r="C328" s="109" t="s">
        <v>564</v>
      </c>
      <c r="D328" s="109" t="s">
        <v>996</v>
      </c>
      <c r="E328" s="49"/>
      <c r="F328" s="49"/>
      <c r="G328" s="49"/>
      <c r="H328" s="49"/>
    </row>
    <row r="329" spans="1:8" x14ac:dyDescent="0.15">
      <c r="A329" s="115" t="s">
        <v>458</v>
      </c>
      <c r="B329" s="116" t="s">
        <v>459</v>
      </c>
      <c r="C329" s="111" t="s">
        <v>564</v>
      </c>
      <c r="D329" s="116" t="s">
        <v>938</v>
      </c>
    </row>
    <row r="330" spans="1:8" x14ac:dyDescent="0.15">
      <c r="A330" s="108" t="s">
        <v>294</v>
      </c>
      <c r="B330" s="109" t="s">
        <v>638</v>
      </c>
      <c r="C330" s="109" t="s">
        <v>564</v>
      </c>
      <c r="D330" s="109" t="s">
        <v>1085</v>
      </c>
    </row>
    <row r="331" spans="1:8" x14ac:dyDescent="0.15">
      <c r="A331" s="110" t="s">
        <v>295</v>
      </c>
      <c r="B331" s="111" t="s">
        <v>1086</v>
      </c>
      <c r="C331" s="111" t="s">
        <v>564</v>
      </c>
      <c r="D331" s="111" t="s">
        <v>650</v>
      </c>
      <c r="E331" s="49"/>
    </row>
    <row r="332" spans="1:8" x14ac:dyDescent="0.15">
      <c r="A332" s="108" t="s">
        <v>296</v>
      </c>
      <c r="B332" s="109" t="s">
        <v>297</v>
      </c>
      <c r="C332" s="109" t="s">
        <v>564</v>
      </c>
      <c r="D332" s="109" t="s">
        <v>613</v>
      </c>
    </row>
    <row r="333" spans="1:8" x14ac:dyDescent="0.15">
      <c r="A333" s="110" t="s">
        <v>298</v>
      </c>
      <c r="B333" s="111" t="s">
        <v>299</v>
      </c>
      <c r="C333" s="111" t="s">
        <v>564</v>
      </c>
      <c r="D333" s="111" t="s">
        <v>1074</v>
      </c>
    </row>
    <row r="334" spans="1:8" x14ac:dyDescent="0.15">
      <c r="A334" s="108" t="s">
        <v>300</v>
      </c>
      <c r="B334" s="109" t="s">
        <v>299</v>
      </c>
      <c r="C334" s="109" t="s">
        <v>564</v>
      </c>
      <c r="D334" s="109" t="s">
        <v>997</v>
      </c>
    </row>
    <row r="335" spans="1:8" x14ac:dyDescent="0.15">
      <c r="A335" s="110" t="s">
        <v>301</v>
      </c>
      <c r="B335" s="111" t="s">
        <v>302</v>
      </c>
      <c r="C335" s="111" t="s">
        <v>564</v>
      </c>
      <c r="D335" s="111" t="s">
        <v>1038</v>
      </c>
    </row>
    <row r="336" spans="1:8" x14ac:dyDescent="0.15">
      <c r="A336" s="108" t="s">
        <v>841</v>
      </c>
      <c r="B336" s="109" t="s">
        <v>302</v>
      </c>
      <c r="C336" s="109" t="s">
        <v>564</v>
      </c>
      <c r="D336" s="109" t="s">
        <v>933</v>
      </c>
    </row>
    <row r="337" spans="1:8" s="49" customFormat="1" x14ac:dyDescent="0.15">
      <c r="A337" s="110" t="s">
        <v>842</v>
      </c>
      <c r="B337" s="111" t="s">
        <v>303</v>
      </c>
      <c r="C337" s="111" t="s">
        <v>564</v>
      </c>
      <c r="D337" s="111" t="s">
        <v>580</v>
      </c>
      <c r="E337"/>
      <c r="F337"/>
      <c r="G337"/>
      <c r="H337"/>
    </row>
    <row r="338" spans="1:8" x14ac:dyDescent="0.15">
      <c r="A338" s="108" t="s">
        <v>639</v>
      </c>
      <c r="B338" s="109" t="s">
        <v>640</v>
      </c>
      <c r="C338" s="109" t="s">
        <v>564</v>
      </c>
      <c r="D338" s="109" t="s">
        <v>627</v>
      </c>
      <c r="E338" s="49"/>
      <c r="F338" s="49"/>
      <c r="G338" s="49"/>
      <c r="H338" s="49"/>
    </row>
    <row r="339" spans="1:8" x14ac:dyDescent="0.15">
      <c r="A339" s="110" t="s">
        <v>304</v>
      </c>
      <c r="B339" s="111" t="s">
        <v>305</v>
      </c>
      <c r="C339" s="111" t="s">
        <v>564</v>
      </c>
      <c r="D339" s="111" t="s">
        <v>615</v>
      </c>
    </row>
    <row r="340" spans="1:8" x14ac:dyDescent="0.15">
      <c r="A340" s="108" t="s">
        <v>306</v>
      </c>
      <c r="B340" s="109" t="s">
        <v>307</v>
      </c>
      <c r="C340" s="109" t="s">
        <v>564</v>
      </c>
      <c r="D340" s="109" t="s">
        <v>791</v>
      </c>
    </row>
    <row r="341" spans="1:8" x14ac:dyDescent="0.15">
      <c r="A341" s="110" t="s">
        <v>308</v>
      </c>
      <c r="B341" s="111" t="s">
        <v>309</v>
      </c>
      <c r="C341" s="111" t="s">
        <v>564</v>
      </c>
      <c r="D341" s="111" t="s">
        <v>1087</v>
      </c>
    </row>
    <row r="342" spans="1:8" x14ac:dyDescent="0.15">
      <c r="A342" s="108" t="s">
        <v>310</v>
      </c>
      <c r="B342" s="109" t="s">
        <v>309</v>
      </c>
      <c r="C342" s="109" t="s">
        <v>564</v>
      </c>
      <c r="D342" s="109" t="s">
        <v>1088</v>
      </c>
    </row>
    <row r="343" spans="1:8" x14ac:dyDescent="0.15">
      <c r="A343" s="110" t="s">
        <v>311</v>
      </c>
      <c r="B343" s="111" t="s">
        <v>312</v>
      </c>
      <c r="C343" s="111" t="s">
        <v>564</v>
      </c>
      <c r="D343" s="111" t="s">
        <v>987</v>
      </c>
    </row>
    <row r="344" spans="1:8" s="49" customFormat="1" x14ac:dyDescent="0.15">
      <c r="A344" s="108" t="s">
        <v>313</v>
      </c>
      <c r="B344" s="109" t="s">
        <v>312</v>
      </c>
      <c r="C344" s="109" t="s">
        <v>564</v>
      </c>
      <c r="D344" s="109" t="s">
        <v>1089</v>
      </c>
      <c r="E344" s="51"/>
      <c r="F344"/>
      <c r="G344"/>
      <c r="H344"/>
    </row>
    <row r="345" spans="1:8" x14ac:dyDescent="0.15">
      <c r="A345" s="110" t="s">
        <v>1090</v>
      </c>
      <c r="B345" s="111" t="s">
        <v>1091</v>
      </c>
      <c r="C345" s="111" t="s">
        <v>564</v>
      </c>
      <c r="D345" s="111" t="s">
        <v>960</v>
      </c>
      <c r="E345" s="49"/>
      <c r="F345" s="49"/>
      <c r="G345" s="49"/>
      <c r="H345" s="49"/>
    </row>
    <row r="346" spans="1:8" x14ac:dyDescent="0.15">
      <c r="A346" s="108" t="s">
        <v>314</v>
      </c>
      <c r="B346" s="109" t="s">
        <v>315</v>
      </c>
      <c r="C346" s="109" t="s">
        <v>564</v>
      </c>
      <c r="D346" s="109" t="s">
        <v>904</v>
      </c>
    </row>
    <row r="347" spans="1:8" x14ac:dyDescent="0.15">
      <c r="A347" s="110" t="s">
        <v>316</v>
      </c>
      <c r="B347" s="111" t="s">
        <v>317</v>
      </c>
      <c r="C347" s="111" t="s">
        <v>564</v>
      </c>
      <c r="D347" s="111" t="s">
        <v>615</v>
      </c>
    </row>
    <row r="348" spans="1:8" x14ac:dyDescent="0.15">
      <c r="A348" s="108" t="s">
        <v>318</v>
      </c>
      <c r="B348" s="109" t="s">
        <v>460</v>
      </c>
      <c r="C348" s="109" t="s">
        <v>564</v>
      </c>
      <c r="D348" s="109" t="s">
        <v>588</v>
      </c>
    </row>
    <row r="349" spans="1:8" x14ac:dyDescent="0.15">
      <c r="A349" s="110" t="s">
        <v>319</v>
      </c>
      <c r="B349" s="111" t="s">
        <v>542</v>
      </c>
      <c r="C349" s="111" t="s">
        <v>564</v>
      </c>
      <c r="D349" s="111" t="s">
        <v>1092</v>
      </c>
      <c r="E349" s="103"/>
    </row>
    <row r="350" spans="1:8" x14ac:dyDescent="0.15">
      <c r="A350" s="108" t="s">
        <v>843</v>
      </c>
      <c r="B350" s="109" t="s">
        <v>1093</v>
      </c>
      <c r="C350" s="109" t="s">
        <v>564</v>
      </c>
      <c r="D350" s="109" t="s">
        <v>1094</v>
      </c>
      <c r="E350" s="48"/>
    </row>
    <row r="351" spans="1:8" x14ac:dyDescent="0.15">
      <c r="A351" s="110" t="s">
        <v>320</v>
      </c>
      <c r="B351" s="111" t="s">
        <v>321</v>
      </c>
      <c r="C351" s="111" t="s">
        <v>564</v>
      </c>
      <c r="D351" s="111" t="s">
        <v>1095</v>
      </c>
    </row>
    <row r="352" spans="1:8" x14ac:dyDescent="0.15">
      <c r="A352" s="134" t="s">
        <v>1096</v>
      </c>
      <c r="B352" s="135" t="s">
        <v>1158</v>
      </c>
      <c r="C352" s="109" t="s">
        <v>564</v>
      </c>
      <c r="D352" s="135" t="s">
        <v>1156</v>
      </c>
      <c r="E352" s="49" t="s">
        <v>1157</v>
      </c>
    </row>
    <row r="353" spans="1:5" x14ac:dyDescent="0.15">
      <c r="A353" s="110" t="s">
        <v>322</v>
      </c>
      <c r="B353" s="111" t="s">
        <v>641</v>
      </c>
      <c r="C353" s="111" t="s">
        <v>564</v>
      </c>
      <c r="D353" s="111" t="s">
        <v>637</v>
      </c>
    </row>
    <row r="354" spans="1:5" x14ac:dyDescent="0.15">
      <c r="A354" s="108" t="s">
        <v>323</v>
      </c>
      <c r="B354" s="109" t="s">
        <v>1097</v>
      </c>
      <c r="C354" s="109" t="s">
        <v>564</v>
      </c>
      <c r="D354" s="109" t="s">
        <v>580</v>
      </c>
      <c r="E354" s="49"/>
    </row>
    <row r="355" spans="1:5" x14ac:dyDescent="0.15">
      <c r="A355" s="110" t="s">
        <v>1098</v>
      </c>
      <c r="B355" s="111" t="s">
        <v>1099</v>
      </c>
      <c r="C355" s="111" t="s">
        <v>564</v>
      </c>
      <c r="D355" s="111" t="s">
        <v>601</v>
      </c>
    </row>
    <row r="356" spans="1:5" x14ac:dyDescent="0.15">
      <c r="A356" s="108" t="s">
        <v>324</v>
      </c>
      <c r="B356" s="109" t="s">
        <v>325</v>
      </c>
      <c r="C356" s="109" t="s">
        <v>564</v>
      </c>
      <c r="D356" s="109" t="s">
        <v>582</v>
      </c>
      <c r="E356" s="12"/>
    </row>
    <row r="357" spans="1:5" x14ac:dyDescent="0.15">
      <c r="A357" s="110" t="s">
        <v>326</v>
      </c>
      <c r="B357" s="111" t="s">
        <v>327</v>
      </c>
      <c r="C357" s="111" t="s">
        <v>564</v>
      </c>
      <c r="D357" s="111" t="s">
        <v>580</v>
      </c>
      <c r="E357" s="48"/>
    </row>
    <row r="358" spans="1:5" x14ac:dyDescent="0.15">
      <c r="A358" s="108" t="s">
        <v>328</v>
      </c>
      <c r="B358" s="109" t="s">
        <v>329</v>
      </c>
      <c r="C358" s="109" t="s">
        <v>564</v>
      </c>
      <c r="D358" s="109" t="s">
        <v>911</v>
      </c>
      <c r="E358" s="48"/>
    </row>
    <row r="359" spans="1:5" x14ac:dyDescent="0.15">
      <c r="A359" s="110" t="s">
        <v>330</v>
      </c>
      <c r="B359" s="111" t="s">
        <v>642</v>
      </c>
      <c r="C359" s="111" t="s">
        <v>564</v>
      </c>
      <c r="D359" s="111" t="s">
        <v>760</v>
      </c>
    </row>
    <row r="360" spans="1:5" x14ac:dyDescent="0.15">
      <c r="A360" s="108" t="s">
        <v>331</v>
      </c>
      <c r="B360" s="109" t="s">
        <v>332</v>
      </c>
      <c r="C360" s="109" t="s">
        <v>564</v>
      </c>
      <c r="D360" s="109" t="s">
        <v>714</v>
      </c>
    </row>
    <row r="361" spans="1:5" x14ac:dyDescent="0.15">
      <c r="A361" s="110" t="s">
        <v>461</v>
      </c>
      <c r="B361" s="111" t="s">
        <v>462</v>
      </c>
      <c r="C361" s="111" t="s">
        <v>564</v>
      </c>
      <c r="D361" s="111" t="s">
        <v>590</v>
      </c>
    </row>
    <row r="362" spans="1:5" x14ac:dyDescent="0.15">
      <c r="A362" s="108" t="s">
        <v>463</v>
      </c>
      <c r="B362" s="109" t="s">
        <v>1100</v>
      </c>
      <c r="C362" s="109" t="s">
        <v>564</v>
      </c>
      <c r="D362" s="109" t="s">
        <v>585</v>
      </c>
    </row>
    <row r="363" spans="1:5" x14ac:dyDescent="0.15">
      <c r="A363" s="136" t="s">
        <v>543</v>
      </c>
      <c r="B363" s="137" t="s">
        <v>1159</v>
      </c>
      <c r="C363" s="111" t="s">
        <v>564</v>
      </c>
      <c r="D363" s="137" t="s">
        <v>1156</v>
      </c>
      <c r="E363" s="51" t="s">
        <v>1160</v>
      </c>
    </row>
    <row r="364" spans="1:5" x14ac:dyDescent="0.15">
      <c r="A364" s="108" t="s">
        <v>464</v>
      </c>
      <c r="B364" s="109" t="s">
        <v>1102</v>
      </c>
      <c r="C364" s="109" t="s">
        <v>564</v>
      </c>
      <c r="D364" s="109" t="s">
        <v>614</v>
      </c>
    </row>
    <row r="365" spans="1:5" x14ac:dyDescent="0.15">
      <c r="A365" s="110" t="s">
        <v>544</v>
      </c>
      <c r="B365" s="111" t="s">
        <v>643</v>
      </c>
      <c r="C365" s="111" t="s">
        <v>564</v>
      </c>
      <c r="D365" s="111" t="s">
        <v>618</v>
      </c>
    </row>
    <row r="366" spans="1:5" x14ac:dyDescent="0.15">
      <c r="A366" s="108" t="s">
        <v>545</v>
      </c>
      <c r="B366" s="109" t="s">
        <v>546</v>
      </c>
      <c r="C366" s="109" t="s">
        <v>564</v>
      </c>
      <c r="D366" s="109" t="s">
        <v>618</v>
      </c>
      <c r="E366" s="49"/>
    </row>
    <row r="367" spans="1:5" x14ac:dyDescent="0.15">
      <c r="A367" s="110" t="s">
        <v>645</v>
      </c>
      <c r="B367" s="111" t="s">
        <v>646</v>
      </c>
      <c r="C367" s="111" t="s">
        <v>564</v>
      </c>
      <c r="D367" s="111" t="s">
        <v>1103</v>
      </c>
    </row>
    <row r="368" spans="1:5" x14ac:dyDescent="0.15">
      <c r="A368" s="108" t="s">
        <v>647</v>
      </c>
      <c r="B368" s="109" t="s">
        <v>1104</v>
      </c>
      <c r="C368" s="109" t="s">
        <v>564</v>
      </c>
      <c r="D368" s="109" t="s">
        <v>1105</v>
      </c>
    </row>
    <row r="369" spans="1:8" x14ac:dyDescent="0.15">
      <c r="A369" s="110" t="s">
        <v>333</v>
      </c>
      <c r="B369" s="111" t="s">
        <v>334</v>
      </c>
      <c r="C369" s="111" t="s">
        <v>564</v>
      </c>
      <c r="D369" s="111" t="s">
        <v>578</v>
      </c>
    </row>
    <row r="370" spans="1:8" ht="14.25" customHeight="1" x14ac:dyDescent="0.15">
      <c r="A370" s="108" t="s">
        <v>335</v>
      </c>
      <c r="B370" s="109" t="s">
        <v>334</v>
      </c>
      <c r="C370" s="109" t="s">
        <v>564</v>
      </c>
      <c r="D370" s="109" t="s">
        <v>734</v>
      </c>
    </row>
    <row r="371" spans="1:8" x14ac:dyDescent="0.15">
      <c r="A371" s="110" t="s">
        <v>547</v>
      </c>
      <c r="B371" s="111" t="s">
        <v>334</v>
      </c>
      <c r="C371" s="111" t="s">
        <v>564</v>
      </c>
      <c r="D371" s="111" t="s">
        <v>721</v>
      </c>
    </row>
    <row r="372" spans="1:8" x14ac:dyDescent="0.15">
      <c r="A372" s="108" t="s">
        <v>1106</v>
      </c>
      <c r="B372" s="109" t="s">
        <v>1107</v>
      </c>
      <c r="C372" s="109" t="s">
        <v>564</v>
      </c>
      <c r="D372" s="109" t="s">
        <v>738</v>
      </c>
      <c r="E372" s="51"/>
    </row>
    <row r="373" spans="1:8" x14ac:dyDescent="0.15">
      <c r="A373" s="110" t="s">
        <v>465</v>
      </c>
      <c r="B373" s="111" t="s">
        <v>336</v>
      </c>
      <c r="C373" s="111" t="s">
        <v>564</v>
      </c>
      <c r="D373" s="111" t="s">
        <v>916</v>
      </c>
      <c r="E373" s="49"/>
    </row>
    <row r="374" spans="1:8" x14ac:dyDescent="0.15">
      <c r="A374" s="108" t="s">
        <v>337</v>
      </c>
      <c r="B374" s="109" t="s">
        <v>336</v>
      </c>
      <c r="C374" s="109" t="s">
        <v>564</v>
      </c>
      <c r="D374" s="109" t="s">
        <v>931</v>
      </c>
    </row>
    <row r="375" spans="1:8" x14ac:dyDescent="0.15">
      <c r="A375" s="110" t="s">
        <v>338</v>
      </c>
      <c r="B375" s="111" t="s">
        <v>1108</v>
      </c>
      <c r="C375" s="111" t="s">
        <v>564</v>
      </c>
      <c r="D375" s="111" t="s">
        <v>754</v>
      </c>
    </row>
    <row r="376" spans="1:8" x14ac:dyDescent="0.15">
      <c r="A376" s="108" t="s">
        <v>339</v>
      </c>
      <c r="B376" s="109" t="s">
        <v>1108</v>
      </c>
      <c r="C376" s="109" t="s">
        <v>564</v>
      </c>
      <c r="D376" s="109" t="s">
        <v>585</v>
      </c>
    </row>
    <row r="377" spans="1:8" x14ac:dyDescent="0.15">
      <c r="A377" s="110" t="s">
        <v>845</v>
      </c>
      <c r="B377" s="111" t="s">
        <v>1109</v>
      </c>
      <c r="C377" s="111" t="s">
        <v>564</v>
      </c>
      <c r="D377" s="111" t="s">
        <v>589</v>
      </c>
    </row>
    <row r="378" spans="1:8" x14ac:dyDescent="0.15">
      <c r="A378" s="108" t="s">
        <v>340</v>
      </c>
      <c r="B378" s="109" t="s">
        <v>1109</v>
      </c>
      <c r="C378" s="109" t="s">
        <v>564</v>
      </c>
      <c r="D378" s="109" t="s">
        <v>587</v>
      </c>
    </row>
    <row r="379" spans="1:8" x14ac:dyDescent="0.15">
      <c r="A379" s="110" t="s">
        <v>1110</v>
      </c>
      <c r="B379" s="111" t="s">
        <v>1111</v>
      </c>
      <c r="C379" s="111" t="s">
        <v>564</v>
      </c>
      <c r="D379" s="111" t="s">
        <v>589</v>
      </c>
    </row>
    <row r="380" spans="1:8" x14ac:dyDescent="0.15">
      <c r="A380" s="108" t="s">
        <v>341</v>
      </c>
      <c r="B380" s="109" t="s">
        <v>466</v>
      </c>
      <c r="C380" s="109" t="s">
        <v>564</v>
      </c>
      <c r="D380" s="109" t="s">
        <v>586</v>
      </c>
    </row>
    <row r="381" spans="1:8" x14ac:dyDescent="0.15">
      <c r="A381" s="110" t="s">
        <v>342</v>
      </c>
      <c r="B381" s="111" t="s">
        <v>343</v>
      </c>
      <c r="C381" s="111" t="s">
        <v>564</v>
      </c>
      <c r="D381" s="111" t="s">
        <v>613</v>
      </c>
      <c r="E381" s="50"/>
    </row>
    <row r="382" spans="1:8" x14ac:dyDescent="0.15">
      <c r="A382" s="108" t="s">
        <v>344</v>
      </c>
      <c r="B382" s="109" t="s">
        <v>343</v>
      </c>
      <c r="C382" s="109" t="s">
        <v>564</v>
      </c>
      <c r="D382" s="109" t="s">
        <v>587</v>
      </c>
    </row>
    <row r="383" spans="1:8" s="49" customFormat="1" x14ac:dyDescent="0.15">
      <c r="A383" s="110" t="s">
        <v>345</v>
      </c>
      <c r="B383" s="111" t="s">
        <v>467</v>
      </c>
      <c r="C383" s="111" t="s">
        <v>564</v>
      </c>
      <c r="D383" s="111" t="s">
        <v>776</v>
      </c>
      <c r="E383"/>
      <c r="F383"/>
      <c r="G383"/>
      <c r="H383"/>
    </row>
    <row r="384" spans="1:8" x14ac:dyDescent="0.15">
      <c r="A384" s="108" t="s">
        <v>1112</v>
      </c>
      <c r="B384" s="109" t="s">
        <v>1113</v>
      </c>
      <c r="C384" s="109" t="s">
        <v>564</v>
      </c>
      <c r="D384" s="109" t="s">
        <v>794</v>
      </c>
      <c r="G384" s="49"/>
      <c r="H384" s="49"/>
    </row>
    <row r="385" spans="1:8" x14ac:dyDescent="0.15">
      <c r="A385" s="110" t="s">
        <v>468</v>
      </c>
      <c r="B385" s="111" t="s">
        <v>648</v>
      </c>
      <c r="C385" s="111" t="s">
        <v>564</v>
      </c>
      <c r="D385" s="111" t="s">
        <v>735</v>
      </c>
      <c r="E385" s="49"/>
      <c r="F385" s="49"/>
    </row>
    <row r="386" spans="1:8" x14ac:dyDescent="0.15">
      <c r="A386" s="108" t="s">
        <v>346</v>
      </c>
      <c r="B386" s="112" t="s">
        <v>347</v>
      </c>
      <c r="C386" s="109" t="s">
        <v>564</v>
      </c>
      <c r="D386" s="109" t="s">
        <v>664</v>
      </c>
      <c r="E386" s="12"/>
    </row>
    <row r="387" spans="1:8" s="49" customFormat="1" x14ac:dyDescent="0.15">
      <c r="A387" s="110" t="s">
        <v>348</v>
      </c>
      <c r="B387" s="117" t="s">
        <v>1114</v>
      </c>
      <c r="C387" s="111" t="s">
        <v>564</v>
      </c>
      <c r="D387" s="111" t="s">
        <v>935</v>
      </c>
      <c r="E387"/>
      <c r="F387"/>
      <c r="G387"/>
      <c r="H387"/>
    </row>
    <row r="388" spans="1:8" x14ac:dyDescent="0.15">
      <c r="A388" s="108" t="s">
        <v>349</v>
      </c>
      <c r="B388" s="109" t="s">
        <v>1114</v>
      </c>
      <c r="C388" s="109" t="s">
        <v>564</v>
      </c>
      <c r="D388" s="109" t="s">
        <v>579</v>
      </c>
      <c r="G388" s="49"/>
      <c r="H388" s="49"/>
    </row>
    <row r="389" spans="1:8" x14ac:dyDescent="0.15">
      <c r="A389" s="110" t="s">
        <v>470</v>
      </c>
      <c r="B389" s="111" t="s">
        <v>1115</v>
      </c>
      <c r="C389" s="111" t="s">
        <v>564</v>
      </c>
      <c r="D389" s="111" t="s">
        <v>581</v>
      </c>
      <c r="E389" s="49"/>
      <c r="F389" s="49"/>
    </row>
    <row r="390" spans="1:8" s="50" customFormat="1" x14ac:dyDescent="0.15">
      <c r="A390" s="108" t="s">
        <v>471</v>
      </c>
      <c r="B390" s="109" t="s">
        <v>1115</v>
      </c>
      <c r="C390" s="109" t="s">
        <v>564</v>
      </c>
      <c r="D390" s="109" t="s">
        <v>588</v>
      </c>
      <c r="E390"/>
      <c r="F390"/>
      <c r="G390"/>
      <c r="H390"/>
    </row>
    <row r="391" spans="1:8" x14ac:dyDescent="0.15">
      <c r="A391" s="110" t="s">
        <v>548</v>
      </c>
      <c r="B391" s="111" t="s">
        <v>1116</v>
      </c>
      <c r="C391" s="111" t="s">
        <v>573</v>
      </c>
      <c r="D391" s="111" t="s">
        <v>1117</v>
      </c>
      <c r="G391" s="50"/>
      <c r="H391" s="50"/>
    </row>
    <row r="392" spans="1:8" x14ac:dyDescent="0.15">
      <c r="A392" s="108" t="s">
        <v>350</v>
      </c>
      <c r="B392" s="109" t="s">
        <v>1118</v>
      </c>
      <c r="C392" s="109" t="s">
        <v>564</v>
      </c>
      <c r="D392" s="109" t="s">
        <v>809</v>
      </c>
      <c r="E392" s="50"/>
      <c r="F392" s="50"/>
    </row>
    <row r="393" spans="1:8" x14ac:dyDescent="0.15">
      <c r="A393" s="110" t="s">
        <v>351</v>
      </c>
      <c r="B393" s="111" t="s">
        <v>1118</v>
      </c>
      <c r="C393" s="111" t="s">
        <v>564</v>
      </c>
      <c r="D393" s="111" t="s">
        <v>968</v>
      </c>
    </row>
    <row r="394" spans="1:8" x14ac:dyDescent="0.15">
      <c r="A394" s="108" t="s">
        <v>1119</v>
      </c>
      <c r="B394" s="109" t="s">
        <v>1120</v>
      </c>
      <c r="C394" s="109" t="s">
        <v>564</v>
      </c>
      <c r="D394" s="109" t="s">
        <v>581</v>
      </c>
    </row>
    <row r="395" spans="1:8" x14ac:dyDescent="0.15">
      <c r="A395" s="110" t="s">
        <v>1121</v>
      </c>
      <c r="B395" s="111" t="s">
        <v>1120</v>
      </c>
      <c r="C395" s="111" t="s">
        <v>564</v>
      </c>
      <c r="D395" s="111" t="s">
        <v>618</v>
      </c>
      <c r="E395" s="49"/>
    </row>
    <row r="396" spans="1:8" x14ac:dyDescent="0.15">
      <c r="A396" s="108" t="s">
        <v>655</v>
      </c>
      <c r="B396" s="109" t="s">
        <v>656</v>
      </c>
      <c r="C396" s="109" t="s">
        <v>564</v>
      </c>
      <c r="D396" s="109" t="s">
        <v>777</v>
      </c>
      <c r="E396" s="49"/>
    </row>
    <row r="397" spans="1:8" x14ac:dyDescent="0.15">
      <c r="A397" s="110" t="s">
        <v>657</v>
      </c>
      <c r="B397" s="111" t="s">
        <v>658</v>
      </c>
      <c r="C397" s="111" t="s">
        <v>564</v>
      </c>
      <c r="D397" s="111" t="s">
        <v>613</v>
      </c>
    </row>
    <row r="398" spans="1:8" x14ac:dyDescent="0.15">
      <c r="A398" s="108" t="s">
        <v>659</v>
      </c>
      <c r="B398" s="109" t="s">
        <v>658</v>
      </c>
      <c r="C398" s="109" t="s">
        <v>564</v>
      </c>
      <c r="D398" s="109" t="s">
        <v>1122</v>
      </c>
    </row>
    <row r="399" spans="1:8" x14ac:dyDescent="0.15">
      <c r="A399" s="110" t="s">
        <v>661</v>
      </c>
      <c r="B399" s="111" t="s">
        <v>803</v>
      </c>
      <c r="C399" s="111" t="s">
        <v>564</v>
      </c>
      <c r="D399" s="111" t="s">
        <v>911</v>
      </c>
    </row>
    <row r="400" spans="1:8" x14ac:dyDescent="0.15">
      <c r="A400" s="108" t="s">
        <v>352</v>
      </c>
      <c r="B400" s="109" t="s">
        <v>353</v>
      </c>
      <c r="C400" s="109" t="s">
        <v>564</v>
      </c>
      <c r="D400" s="109" t="s">
        <v>637</v>
      </c>
      <c r="E400" s="49"/>
    </row>
    <row r="401" spans="1:5" x14ac:dyDescent="0.15">
      <c r="A401" s="110" t="s">
        <v>1123</v>
      </c>
      <c r="B401" s="111" t="s">
        <v>1124</v>
      </c>
      <c r="C401" s="111" t="s">
        <v>564</v>
      </c>
      <c r="D401" s="111" t="s">
        <v>724</v>
      </c>
    </row>
    <row r="402" spans="1:5" x14ac:dyDescent="0.15">
      <c r="A402" s="108" t="s">
        <v>354</v>
      </c>
      <c r="B402" s="109" t="s">
        <v>355</v>
      </c>
      <c r="C402" s="109" t="s">
        <v>564</v>
      </c>
      <c r="D402" s="109" t="s">
        <v>1125</v>
      </c>
    </row>
    <row r="403" spans="1:5" x14ac:dyDescent="0.15">
      <c r="A403" s="110" t="s">
        <v>356</v>
      </c>
      <c r="B403" s="111" t="s">
        <v>355</v>
      </c>
      <c r="C403" s="111" t="s">
        <v>564</v>
      </c>
      <c r="D403" s="111" t="s">
        <v>1126</v>
      </c>
    </row>
    <row r="404" spans="1:5" x14ac:dyDescent="0.15">
      <c r="A404" s="108" t="s">
        <v>357</v>
      </c>
      <c r="B404" s="109" t="s">
        <v>355</v>
      </c>
      <c r="C404" s="109" t="s">
        <v>564</v>
      </c>
      <c r="D404" s="109" t="s">
        <v>1127</v>
      </c>
    </row>
    <row r="405" spans="1:5" x14ac:dyDescent="0.15">
      <c r="A405" s="110" t="s">
        <v>358</v>
      </c>
      <c r="B405" s="111" t="s">
        <v>355</v>
      </c>
      <c r="C405" s="111" t="s">
        <v>564</v>
      </c>
      <c r="D405" s="111" t="s">
        <v>1128</v>
      </c>
    </row>
    <row r="406" spans="1:5" x14ac:dyDescent="0.15">
      <c r="A406" s="108" t="s">
        <v>359</v>
      </c>
      <c r="B406" s="109" t="s">
        <v>360</v>
      </c>
      <c r="C406" s="109" t="s">
        <v>564</v>
      </c>
      <c r="D406" s="109" t="s">
        <v>769</v>
      </c>
    </row>
    <row r="407" spans="1:5" x14ac:dyDescent="0.15">
      <c r="A407" s="110" t="s">
        <v>472</v>
      </c>
      <c r="B407" s="111" t="s">
        <v>360</v>
      </c>
      <c r="C407" s="111" t="s">
        <v>564</v>
      </c>
      <c r="D407" s="111" t="s">
        <v>951</v>
      </c>
    </row>
    <row r="408" spans="1:5" x14ac:dyDescent="0.15">
      <c r="A408" s="108" t="s">
        <v>361</v>
      </c>
      <c r="B408" s="109" t="s">
        <v>362</v>
      </c>
      <c r="C408" s="109" t="s">
        <v>564</v>
      </c>
      <c r="D408" s="109" t="s">
        <v>662</v>
      </c>
    </row>
    <row r="409" spans="1:5" x14ac:dyDescent="0.15">
      <c r="A409" s="110" t="s">
        <v>663</v>
      </c>
      <c r="B409" s="111" t="s">
        <v>804</v>
      </c>
      <c r="C409" s="111" t="s">
        <v>564</v>
      </c>
      <c r="D409" s="111" t="s">
        <v>929</v>
      </c>
      <c r="E409" s="50"/>
    </row>
    <row r="410" spans="1:5" x14ac:dyDescent="0.15">
      <c r="A410" s="108" t="s">
        <v>363</v>
      </c>
      <c r="B410" s="109" t="s">
        <v>364</v>
      </c>
      <c r="C410" s="109" t="s">
        <v>564</v>
      </c>
      <c r="D410" s="109" t="s">
        <v>1129</v>
      </c>
    </row>
    <row r="411" spans="1:5" x14ac:dyDescent="0.15">
      <c r="A411" s="110" t="s">
        <v>473</v>
      </c>
      <c r="B411" s="111" t="s">
        <v>474</v>
      </c>
      <c r="C411" s="111" t="s">
        <v>564</v>
      </c>
      <c r="D411" s="111" t="s">
        <v>994</v>
      </c>
    </row>
    <row r="412" spans="1:5" x14ac:dyDescent="0.15">
      <c r="A412" s="108" t="s">
        <v>549</v>
      </c>
      <c r="B412" s="109" t="s">
        <v>474</v>
      </c>
      <c r="C412" s="109" t="s">
        <v>564</v>
      </c>
      <c r="D412" s="109" t="s">
        <v>664</v>
      </c>
    </row>
    <row r="413" spans="1:5" x14ac:dyDescent="0.15">
      <c r="A413" s="110" t="s">
        <v>365</v>
      </c>
      <c r="B413" s="111" t="s">
        <v>366</v>
      </c>
      <c r="C413" s="111" t="s">
        <v>564</v>
      </c>
      <c r="D413" s="111" t="s">
        <v>919</v>
      </c>
    </row>
    <row r="414" spans="1:5" x14ac:dyDescent="0.15">
      <c r="A414" s="108" t="s">
        <v>805</v>
      </c>
      <c r="B414" s="109" t="s">
        <v>806</v>
      </c>
      <c r="C414" s="109" t="s">
        <v>564</v>
      </c>
      <c r="D414" s="109" t="s">
        <v>578</v>
      </c>
    </row>
    <row r="415" spans="1:5" x14ac:dyDescent="0.15">
      <c r="A415" s="110" t="s">
        <v>1130</v>
      </c>
      <c r="B415" s="111" t="s">
        <v>806</v>
      </c>
      <c r="C415" s="111" t="s">
        <v>564</v>
      </c>
      <c r="D415" s="111" t="s">
        <v>582</v>
      </c>
      <c r="E415" s="49"/>
    </row>
    <row r="416" spans="1:5" x14ac:dyDescent="0.15">
      <c r="A416" s="108" t="s">
        <v>807</v>
      </c>
      <c r="B416" s="109" t="s">
        <v>808</v>
      </c>
      <c r="C416" s="109" t="s">
        <v>564</v>
      </c>
      <c r="D416" s="109" t="s">
        <v>589</v>
      </c>
    </row>
    <row r="417" spans="1:5" x14ac:dyDescent="0.15">
      <c r="A417" s="110" t="s">
        <v>1131</v>
      </c>
      <c r="B417" s="111" t="s">
        <v>808</v>
      </c>
      <c r="C417" s="111" t="s">
        <v>564</v>
      </c>
      <c r="D417" s="111" t="s">
        <v>1132</v>
      </c>
    </row>
    <row r="418" spans="1:5" x14ac:dyDescent="0.15">
      <c r="A418" s="108" t="s">
        <v>367</v>
      </c>
      <c r="B418" s="109" t="s">
        <v>368</v>
      </c>
      <c r="C418" s="109" t="s">
        <v>564</v>
      </c>
      <c r="D418" s="109" t="s">
        <v>1082</v>
      </c>
    </row>
    <row r="419" spans="1:5" x14ac:dyDescent="0.15">
      <c r="A419" s="110" t="s">
        <v>550</v>
      </c>
      <c r="B419" s="111" t="s">
        <v>368</v>
      </c>
      <c r="C419" s="111" t="s">
        <v>564</v>
      </c>
      <c r="D419" s="111" t="s">
        <v>1133</v>
      </c>
    </row>
    <row r="420" spans="1:5" x14ac:dyDescent="0.15">
      <c r="A420" s="108" t="s">
        <v>551</v>
      </c>
      <c r="B420" s="109" t="s">
        <v>368</v>
      </c>
      <c r="C420" s="109" t="s">
        <v>564</v>
      </c>
      <c r="D420" s="109" t="s">
        <v>1084</v>
      </c>
    </row>
    <row r="421" spans="1:5" x14ac:dyDescent="0.15">
      <c r="A421" s="110" t="s">
        <v>369</v>
      </c>
      <c r="B421" s="111" t="s">
        <v>370</v>
      </c>
      <c r="C421" s="111" t="s">
        <v>564</v>
      </c>
      <c r="D421" s="111" t="s">
        <v>1134</v>
      </c>
      <c r="E421" s="50"/>
    </row>
    <row r="422" spans="1:5" x14ac:dyDescent="0.15">
      <c r="A422" s="108" t="s">
        <v>371</v>
      </c>
      <c r="B422" s="109" t="s">
        <v>370</v>
      </c>
      <c r="C422" s="109" t="s">
        <v>564</v>
      </c>
      <c r="D422" s="109" t="s">
        <v>756</v>
      </c>
    </row>
    <row r="423" spans="1:5" x14ac:dyDescent="0.15">
      <c r="A423" s="110" t="s">
        <v>372</v>
      </c>
      <c r="B423" s="111" t="s">
        <v>475</v>
      </c>
      <c r="C423" s="111" t="s">
        <v>564</v>
      </c>
      <c r="D423" s="111" t="s">
        <v>965</v>
      </c>
    </row>
    <row r="424" spans="1:5" x14ac:dyDescent="0.15">
      <c r="A424" s="108" t="s">
        <v>1135</v>
      </c>
      <c r="B424" s="109" t="s">
        <v>476</v>
      </c>
      <c r="C424" s="109" t="s">
        <v>564</v>
      </c>
      <c r="D424" s="109" t="s">
        <v>613</v>
      </c>
    </row>
    <row r="425" spans="1:5" x14ac:dyDescent="0.15">
      <c r="A425" s="110" t="s">
        <v>477</v>
      </c>
      <c r="B425" s="111" t="s">
        <v>478</v>
      </c>
      <c r="C425" s="111" t="s">
        <v>564</v>
      </c>
      <c r="D425" s="111" t="s">
        <v>1136</v>
      </c>
    </row>
    <row r="426" spans="1:5" x14ac:dyDescent="0.15">
      <c r="A426" s="108" t="s">
        <v>479</v>
      </c>
      <c r="B426" s="109" t="s">
        <v>480</v>
      </c>
      <c r="C426" s="109" t="s">
        <v>564</v>
      </c>
      <c r="D426" s="109" t="s">
        <v>571</v>
      </c>
    </row>
    <row r="427" spans="1:5" x14ac:dyDescent="0.15">
      <c r="A427" s="110" t="s">
        <v>810</v>
      </c>
      <c r="B427" s="111" t="s">
        <v>811</v>
      </c>
      <c r="C427" s="111" t="s">
        <v>564</v>
      </c>
      <c r="D427" s="111" t="s">
        <v>588</v>
      </c>
    </row>
    <row r="428" spans="1:5" x14ac:dyDescent="0.15">
      <c r="A428" s="108" t="s">
        <v>812</v>
      </c>
      <c r="B428" s="109" t="s">
        <v>811</v>
      </c>
      <c r="C428" s="109" t="s">
        <v>564</v>
      </c>
      <c r="D428" s="109" t="s">
        <v>720</v>
      </c>
    </row>
    <row r="429" spans="1:5" x14ac:dyDescent="0.15">
      <c r="A429" s="110" t="s">
        <v>665</v>
      </c>
      <c r="B429" s="111" t="s">
        <v>666</v>
      </c>
      <c r="C429" s="111" t="s">
        <v>564</v>
      </c>
      <c r="D429" s="111" t="s">
        <v>914</v>
      </c>
    </row>
    <row r="430" spans="1:5" x14ac:dyDescent="0.15">
      <c r="A430" s="108" t="s">
        <v>848</v>
      </c>
      <c r="B430" s="109" t="s">
        <v>813</v>
      </c>
      <c r="C430" s="109" t="s">
        <v>564</v>
      </c>
      <c r="D430" s="109" t="s">
        <v>664</v>
      </c>
    </row>
    <row r="431" spans="1:5" x14ac:dyDescent="0.15">
      <c r="A431" s="110" t="s">
        <v>667</v>
      </c>
      <c r="B431" s="111" t="s">
        <v>475</v>
      </c>
      <c r="C431" s="111" t="s">
        <v>564</v>
      </c>
      <c r="D431" s="111" t="s">
        <v>632</v>
      </c>
    </row>
    <row r="432" spans="1:5" x14ac:dyDescent="0.15">
      <c r="A432" s="108" t="s">
        <v>814</v>
      </c>
      <c r="B432" s="109" t="s">
        <v>475</v>
      </c>
      <c r="C432" s="109" t="s">
        <v>564</v>
      </c>
      <c r="D432" s="109" t="s">
        <v>1101</v>
      </c>
    </row>
    <row r="433" spans="1:5" x14ac:dyDescent="0.15">
      <c r="A433" s="110" t="s">
        <v>815</v>
      </c>
      <c r="B433" s="111" t="s">
        <v>475</v>
      </c>
      <c r="C433" s="111" t="s">
        <v>564</v>
      </c>
      <c r="D433" s="111" t="s">
        <v>602</v>
      </c>
    </row>
    <row r="434" spans="1:5" x14ac:dyDescent="0.15">
      <c r="A434" s="108" t="s">
        <v>552</v>
      </c>
      <c r="B434" s="109" t="s">
        <v>475</v>
      </c>
      <c r="C434" s="109" t="s">
        <v>564</v>
      </c>
      <c r="D434" s="109" t="s">
        <v>744</v>
      </c>
      <c r="E434" s="49"/>
    </row>
    <row r="435" spans="1:5" x14ac:dyDescent="0.15">
      <c r="A435" s="110" t="s">
        <v>1137</v>
      </c>
      <c r="B435" s="111" t="s">
        <v>475</v>
      </c>
      <c r="C435" s="111" t="s">
        <v>564</v>
      </c>
      <c r="D435" s="111" t="s">
        <v>669</v>
      </c>
    </row>
    <row r="436" spans="1:5" x14ac:dyDescent="0.15">
      <c r="A436" s="108" t="s">
        <v>1138</v>
      </c>
      <c r="B436" s="109" t="s">
        <v>475</v>
      </c>
      <c r="C436" s="109" t="s">
        <v>564</v>
      </c>
      <c r="D436" s="109" t="s">
        <v>1139</v>
      </c>
      <c r="E436" s="49"/>
    </row>
    <row r="437" spans="1:5" x14ac:dyDescent="0.15">
      <c r="A437" s="110" t="s">
        <v>373</v>
      </c>
      <c r="B437" s="111" t="s">
        <v>1140</v>
      </c>
      <c r="C437" s="111" t="s">
        <v>564</v>
      </c>
      <c r="D437" s="111" t="s">
        <v>739</v>
      </c>
    </row>
    <row r="438" spans="1:5" x14ac:dyDescent="0.15">
      <c r="A438" s="108" t="s">
        <v>1141</v>
      </c>
      <c r="B438" s="109" t="s">
        <v>1142</v>
      </c>
      <c r="C438" s="109" t="s">
        <v>564</v>
      </c>
      <c r="D438" s="109" t="s">
        <v>627</v>
      </c>
    </row>
    <row r="439" spans="1:5" x14ac:dyDescent="0.15">
      <c r="A439" s="110" t="s">
        <v>668</v>
      </c>
      <c r="B439" s="111" t="s">
        <v>658</v>
      </c>
      <c r="C439" s="111" t="s">
        <v>564</v>
      </c>
      <c r="D439" s="111" t="s">
        <v>1143</v>
      </c>
    </row>
    <row r="440" spans="1:5" x14ac:dyDescent="0.15">
      <c r="A440" s="108" t="s">
        <v>554</v>
      </c>
      <c r="B440" s="109" t="s">
        <v>366</v>
      </c>
      <c r="C440" s="109" t="s">
        <v>564</v>
      </c>
      <c r="D440" s="109" t="s">
        <v>1144</v>
      </c>
    </row>
    <row r="441" spans="1:5" x14ac:dyDescent="0.15">
      <c r="A441" s="110" t="s">
        <v>555</v>
      </c>
      <c r="B441" s="111" t="s">
        <v>553</v>
      </c>
      <c r="C441" s="111" t="s">
        <v>564</v>
      </c>
      <c r="D441" s="111" t="s">
        <v>1145</v>
      </c>
    </row>
    <row r="442" spans="1:5" x14ac:dyDescent="0.15">
      <c r="A442" s="108" t="s">
        <v>374</v>
      </c>
      <c r="B442" s="109" t="s">
        <v>370</v>
      </c>
      <c r="C442" s="109" t="s">
        <v>564</v>
      </c>
      <c r="D442" s="109" t="s">
        <v>950</v>
      </c>
    </row>
    <row r="443" spans="1:5" x14ac:dyDescent="0.15">
      <c r="A443" s="110" t="s">
        <v>670</v>
      </c>
      <c r="B443" s="111" t="s">
        <v>370</v>
      </c>
      <c r="C443" s="111" t="s">
        <v>564</v>
      </c>
      <c r="D443" s="111" t="s">
        <v>819</v>
      </c>
    </row>
    <row r="444" spans="1:5" x14ac:dyDescent="0.15">
      <c r="A444" s="108" t="s">
        <v>375</v>
      </c>
      <c r="B444" s="109" t="s">
        <v>376</v>
      </c>
      <c r="C444" s="109" t="s">
        <v>564</v>
      </c>
      <c r="D444" s="109" t="s">
        <v>794</v>
      </c>
    </row>
    <row r="445" spans="1:5" x14ac:dyDescent="0.15">
      <c r="A445" s="110" t="s">
        <v>377</v>
      </c>
      <c r="B445" s="111" t="s">
        <v>378</v>
      </c>
      <c r="C445" s="111" t="s">
        <v>564</v>
      </c>
      <c r="D445" s="111" t="s">
        <v>1146</v>
      </c>
      <c r="E445" s="50"/>
    </row>
    <row r="446" spans="1:5" x14ac:dyDescent="0.15">
      <c r="A446" s="108" t="s">
        <v>671</v>
      </c>
      <c r="B446" s="109" t="s">
        <v>378</v>
      </c>
      <c r="C446" s="109" t="s">
        <v>564</v>
      </c>
      <c r="D446" s="109" t="s">
        <v>796</v>
      </c>
    </row>
    <row r="447" spans="1:5" x14ac:dyDescent="0.15">
      <c r="A447" s="110" t="s">
        <v>379</v>
      </c>
      <c r="B447" s="111" t="s">
        <v>380</v>
      </c>
      <c r="C447" s="111" t="s">
        <v>564</v>
      </c>
      <c r="D447" s="111" t="s">
        <v>1147</v>
      </c>
    </row>
    <row r="448" spans="1:5" x14ac:dyDescent="0.15">
      <c r="A448" s="108" t="s">
        <v>381</v>
      </c>
      <c r="B448" s="109" t="s">
        <v>382</v>
      </c>
      <c r="C448" s="109" t="s">
        <v>564</v>
      </c>
      <c r="D448" s="109" t="s">
        <v>787</v>
      </c>
    </row>
    <row r="449" spans="1:5" x14ac:dyDescent="0.15">
      <c r="A449" s="110" t="s">
        <v>383</v>
      </c>
      <c r="B449" s="111" t="s">
        <v>481</v>
      </c>
      <c r="C449" s="111" t="s">
        <v>564</v>
      </c>
      <c r="D449" s="111" t="s">
        <v>632</v>
      </c>
      <c r="E449" s="49"/>
    </row>
    <row r="450" spans="1:5" x14ac:dyDescent="0.15">
      <c r="A450" s="108" t="s">
        <v>817</v>
      </c>
      <c r="B450" s="109" t="s">
        <v>818</v>
      </c>
      <c r="C450" s="109" t="s">
        <v>564</v>
      </c>
      <c r="D450" s="109" t="s">
        <v>783</v>
      </c>
    </row>
    <row r="451" spans="1:5" x14ac:dyDescent="0.15">
      <c r="A451" s="110" t="s">
        <v>384</v>
      </c>
      <c r="B451" s="111" t="s">
        <v>672</v>
      </c>
      <c r="C451" s="111" t="s">
        <v>564</v>
      </c>
      <c r="D451" s="111" t="s">
        <v>1148</v>
      </c>
    </row>
    <row r="452" spans="1:5" x14ac:dyDescent="0.15">
      <c r="A452" s="108" t="s">
        <v>385</v>
      </c>
      <c r="B452" s="109" t="s">
        <v>672</v>
      </c>
      <c r="C452" s="109" t="s">
        <v>564</v>
      </c>
      <c r="D452" s="109" t="s">
        <v>589</v>
      </c>
    </row>
    <row r="453" spans="1:5" x14ac:dyDescent="0.15">
      <c r="A453" s="110" t="s">
        <v>820</v>
      </c>
      <c r="B453" s="111" t="s">
        <v>672</v>
      </c>
      <c r="C453" s="111" t="s">
        <v>564</v>
      </c>
      <c r="D453" s="111" t="s">
        <v>729</v>
      </c>
    </row>
    <row r="454" spans="1:5" x14ac:dyDescent="0.15">
      <c r="A454" s="108" t="s">
        <v>386</v>
      </c>
      <c r="B454" s="109" t="s">
        <v>387</v>
      </c>
      <c r="C454" s="109" t="s">
        <v>564</v>
      </c>
      <c r="D454" s="109" t="s">
        <v>742</v>
      </c>
    </row>
    <row r="455" spans="1:5" x14ac:dyDescent="0.15">
      <c r="A455" s="110" t="s">
        <v>821</v>
      </c>
      <c r="B455" s="111" t="s">
        <v>822</v>
      </c>
      <c r="C455" s="111" t="s">
        <v>564</v>
      </c>
      <c r="D455" s="111" t="s">
        <v>501</v>
      </c>
    </row>
    <row r="456" spans="1:5" x14ac:dyDescent="0.15">
      <c r="A456" s="118" t="s">
        <v>388</v>
      </c>
      <c r="B456" s="119" t="s">
        <v>389</v>
      </c>
      <c r="C456" s="109" t="s">
        <v>564</v>
      </c>
      <c r="D456" s="119" t="s">
        <v>622</v>
      </c>
    </row>
    <row r="457" spans="1:5" x14ac:dyDescent="0.15">
      <c r="A457" s="120" t="s">
        <v>390</v>
      </c>
      <c r="B457" s="121" t="s">
        <v>389</v>
      </c>
      <c r="C457" s="111" t="s">
        <v>564</v>
      </c>
      <c r="D457" s="122" t="s">
        <v>949</v>
      </c>
      <c r="E457" s="50"/>
    </row>
    <row r="458" spans="1:5" x14ac:dyDescent="0.15">
      <c r="A458" s="123" t="s">
        <v>391</v>
      </c>
      <c r="B458" s="124" t="s">
        <v>392</v>
      </c>
      <c r="C458" s="109" t="s">
        <v>564</v>
      </c>
      <c r="D458" s="125" t="s">
        <v>1149</v>
      </c>
      <c r="E458" s="50"/>
    </row>
    <row r="459" spans="1:5" x14ac:dyDescent="0.15">
      <c r="A459" s="126" t="s">
        <v>557</v>
      </c>
      <c r="B459" s="111" t="s">
        <v>392</v>
      </c>
      <c r="C459" s="111" t="s">
        <v>564</v>
      </c>
      <c r="D459" s="127" t="s">
        <v>621</v>
      </c>
      <c r="E459" s="50"/>
    </row>
    <row r="460" spans="1:5" x14ac:dyDescent="0.15">
      <c r="A460" s="123" t="s">
        <v>393</v>
      </c>
      <c r="B460" s="128" t="s">
        <v>394</v>
      </c>
      <c r="C460" s="109" t="s">
        <v>564</v>
      </c>
      <c r="D460" s="109" t="s">
        <v>1150</v>
      </c>
      <c r="E460" s="50"/>
    </row>
    <row r="461" spans="1:5" x14ac:dyDescent="0.15">
      <c r="A461" s="120" t="s">
        <v>673</v>
      </c>
      <c r="B461" s="111" t="s">
        <v>394</v>
      </c>
      <c r="C461" s="111" t="s">
        <v>564</v>
      </c>
      <c r="D461" s="127" t="s">
        <v>588</v>
      </c>
      <c r="E461" s="50"/>
    </row>
    <row r="462" spans="1:5" x14ac:dyDescent="0.15">
      <c r="A462" s="123" t="s">
        <v>1151</v>
      </c>
      <c r="B462" s="109" t="s">
        <v>394</v>
      </c>
      <c r="C462" s="109" t="s">
        <v>564</v>
      </c>
      <c r="D462" s="124" t="s">
        <v>644</v>
      </c>
      <c r="E462" s="50"/>
    </row>
    <row r="463" spans="1:5" x14ac:dyDescent="0.15">
      <c r="A463" s="126" t="s">
        <v>823</v>
      </c>
      <c r="B463" s="111" t="s">
        <v>394</v>
      </c>
      <c r="C463" s="111" t="s">
        <v>564</v>
      </c>
      <c r="D463" s="129" t="s">
        <v>713</v>
      </c>
      <c r="E463" s="50"/>
    </row>
    <row r="464" spans="1:5" x14ac:dyDescent="0.15">
      <c r="A464" s="123" t="s">
        <v>674</v>
      </c>
      <c r="B464" s="109" t="s">
        <v>675</v>
      </c>
      <c r="C464" s="109" t="s">
        <v>564</v>
      </c>
      <c r="D464" s="130" t="s">
        <v>934</v>
      </c>
      <c r="E464" s="50"/>
    </row>
    <row r="465" spans="1:5" x14ac:dyDescent="0.15">
      <c r="A465" s="126" t="s">
        <v>1152</v>
      </c>
      <c r="B465" s="131" t="s">
        <v>1153</v>
      </c>
      <c r="C465" s="111" t="s">
        <v>564</v>
      </c>
      <c r="D465" s="127" t="s">
        <v>997</v>
      </c>
      <c r="E465" s="50"/>
    </row>
    <row r="466" spans="1:5" x14ac:dyDescent="0.15">
      <c r="A466" s="123"/>
      <c r="B466" s="132"/>
      <c r="C466" s="109"/>
      <c r="D466" s="124"/>
      <c r="E466" s="50"/>
    </row>
    <row r="467" spans="1:5" x14ac:dyDescent="0.15">
      <c r="C467" s="57"/>
    </row>
    <row r="468" spans="1:5" x14ac:dyDescent="0.15">
      <c r="C468" s="57"/>
    </row>
    <row r="469" spans="1:5" x14ac:dyDescent="0.15">
      <c r="C469" s="57"/>
    </row>
    <row r="470" spans="1:5" x14ac:dyDescent="0.15">
      <c r="C470" s="57"/>
    </row>
    <row r="471" spans="1:5" x14ac:dyDescent="0.15">
      <c r="C471" s="57"/>
    </row>
    <row r="472" spans="1:5" x14ac:dyDescent="0.15">
      <c r="C472" s="57"/>
    </row>
    <row r="473" spans="1:5" x14ac:dyDescent="0.15">
      <c r="C473" s="57"/>
    </row>
    <row r="474" spans="1:5" x14ac:dyDescent="0.15">
      <c r="C474" s="57"/>
    </row>
    <row r="475" spans="1:5" x14ac:dyDescent="0.15">
      <c r="C475" s="57"/>
    </row>
    <row r="476" spans="1:5" x14ac:dyDescent="0.15">
      <c r="C476" s="57"/>
    </row>
    <row r="477" spans="1:5" x14ac:dyDescent="0.15">
      <c r="C477" s="57"/>
    </row>
    <row r="478" spans="1:5" x14ac:dyDescent="0.15">
      <c r="C478" s="57"/>
    </row>
    <row r="479" spans="1:5" x14ac:dyDescent="0.15">
      <c r="C479" s="57"/>
    </row>
    <row r="480" spans="1:5" x14ac:dyDescent="0.15">
      <c r="C480" s="57"/>
    </row>
    <row r="481" spans="3:3" x14ac:dyDescent="0.15">
      <c r="C481" s="57"/>
    </row>
    <row r="482" spans="3:3" x14ac:dyDescent="0.15">
      <c r="C482" s="57"/>
    </row>
    <row r="483" spans="3:3" x14ac:dyDescent="0.15">
      <c r="C483" s="57"/>
    </row>
    <row r="484" spans="3:3" x14ac:dyDescent="0.15">
      <c r="C484" s="57"/>
    </row>
    <row r="485" spans="3:3" x14ac:dyDescent="0.15">
      <c r="C485" s="57"/>
    </row>
    <row r="486" spans="3:3" x14ac:dyDescent="0.15">
      <c r="C486" s="57"/>
    </row>
    <row r="487" spans="3:3" x14ac:dyDescent="0.15">
      <c r="C487" s="57"/>
    </row>
    <row r="488" spans="3:3" x14ac:dyDescent="0.15">
      <c r="C488" s="57"/>
    </row>
    <row r="489" spans="3:3" x14ac:dyDescent="0.15">
      <c r="C489" s="57"/>
    </row>
    <row r="490" spans="3:3" x14ac:dyDescent="0.15">
      <c r="C490" s="57"/>
    </row>
    <row r="491" spans="3:3" x14ac:dyDescent="0.15">
      <c r="C491" s="57"/>
    </row>
    <row r="492" spans="3:3" x14ac:dyDescent="0.15">
      <c r="C492" s="57"/>
    </row>
    <row r="493" spans="3:3" x14ac:dyDescent="0.15">
      <c r="C493" s="57"/>
    </row>
    <row r="494" spans="3:3" x14ac:dyDescent="0.15">
      <c r="C494" s="57"/>
    </row>
    <row r="495" spans="3:3" x14ac:dyDescent="0.15">
      <c r="C495" s="57"/>
    </row>
    <row r="496" spans="3:3" x14ac:dyDescent="0.15">
      <c r="C496" s="57"/>
    </row>
    <row r="497" spans="3:3" x14ac:dyDescent="0.15">
      <c r="C497" s="57"/>
    </row>
    <row r="498" spans="3:3" x14ac:dyDescent="0.15">
      <c r="C498" s="57"/>
    </row>
    <row r="499" spans="3:3" x14ac:dyDescent="0.15">
      <c r="C499" s="57"/>
    </row>
    <row r="500" spans="3:3" x14ac:dyDescent="0.15">
      <c r="C500" s="57"/>
    </row>
    <row r="501" spans="3:3" x14ac:dyDescent="0.15">
      <c r="C501" s="57"/>
    </row>
    <row r="502" spans="3:3" x14ac:dyDescent="0.15">
      <c r="C502" s="57"/>
    </row>
    <row r="503" spans="3:3" x14ac:dyDescent="0.15">
      <c r="C503" s="57"/>
    </row>
    <row r="504" spans="3:3" x14ac:dyDescent="0.15">
      <c r="C504" s="57"/>
    </row>
    <row r="505" spans="3:3" x14ac:dyDescent="0.15">
      <c r="C505" s="57"/>
    </row>
    <row r="506" spans="3:3" x14ac:dyDescent="0.15">
      <c r="C506" s="57"/>
    </row>
    <row r="507" spans="3:3" x14ac:dyDescent="0.15">
      <c r="C507" s="57"/>
    </row>
    <row r="508" spans="3:3" x14ac:dyDescent="0.15">
      <c r="C508" s="57"/>
    </row>
    <row r="509" spans="3:3" x14ac:dyDescent="0.15">
      <c r="C509" s="57"/>
    </row>
    <row r="510" spans="3:3" x14ac:dyDescent="0.15">
      <c r="C510" s="57"/>
    </row>
    <row r="511" spans="3:3" x14ac:dyDescent="0.15">
      <c r="C511" s="57"/>
    </row>
    <row r="512" spans="3:3" x14ac:dyDescent="0.15">
      <c r="C512" s="57"/>
    </row>
    <row r="513" spans="3:3" x14ac:dyDescent="0.15">
      <c r="C513" s="57"/>
    </row>
    <row r="514" spans="3:3" x14ac:dyDescent="0.15">
      <c r="C514" s="57"/>
    </row>
    <row r="515" spans="3:3" x14ac:dyDescent="0.15">
      <c r="C515" s="57"/>
    </row>
    <row r="516" spans="3:3" x14ac:dyDescent="0.15">
      <c r="C516" s="57"/>
    </row>
    <row r="517" spans="3:3" x14ac:dyDescent="0.15">
      <c r="C517" s="57"/>
    </row>
    <row r="518" spans="3:3" x14ac:dyDescent="0.15">
      <c r="C518" s="57"/>
    </row>
    <row r="519" spans="3:3" x14ac:dyDescent="0.15">
      <c r="C519" s="57"/>
    </row>
    <row r="520" spans="3:3" x14ac:dyDescent="0.15">
      <c r="C520" s="57"/>
    </row>
    <row r="521" spans="3:3" x14ac:dyDescent="0.15">
      <c r="C521" s="57"/>
    </row>
    <row r="522" spans="3:3" x14ac:dyDescent="0.15">
      <c r="C522" s="57"/>
    </row>
    <row r="523" spans="3:3" x14ac:dyDescent="0.15">
      <c r="C523" s="57"/>
    </row>
    <row r="524" spans="3:3" x14ac:dyDescent="0.15">
      <c r="C524" s="57"/>
    </row>
    <row r="525" spans="3:3" x14ac:dyDescent="0.15">
      <c r="C525" s="57"/>
    </row>
    <row r="526" spans="3:3" x14ac:dyDescent="0.15">
      <c r="C526" s="57"/>
    </row>
    <row r="527" spans="3:3" x14ac:dyDescent="0.15">
      <c r="C527" s="57"/>
    </row>
    <row r="528" spans="3:3" x14ac:dyDescent="0.15">
      <c r="C528" s="57"/>
    </row>
    <row r="529" spans="3:3" x14ac:dyDescent="0.15">
      <c r="C529" s="57"/>
    </row>
    <row r="530" spans="3:3" x14ac:dyDescent="0.15">
      <c r="C530" s="57"/>
    </row>
    <row r="531" spans="3:3" x14ac:dyDescent="0.15">
      <c r="C531" s="57"/>
    </row>
    <row r="532" spans="3:3" x14ac:dyDescent="0.15">
      <c r="C532" s="57"/>
    </row>
    <row r="533" spans="3:3" x14ac:dyDescent="0.15">
      <c r="C533" s="57"/>
    </row>
    <row r="534" spans="3:3" x14ac:dyDescent="0.15">
      <c r="C534" s="57"/>
    </row>
    <row r="535" spans="3:3" x14ac:dyDescent="0.15">
      <c r="C535" s="57"/>
    </row>
    <row r="536" spans="3:3" x14ac:dyDescent="0.15">
      <c r="C536" s="57"/>
    </row>
    <row r="537" spans="3:3" x14ac:dyDescent="0.15">
      <c r="C537" s="57"/>
    </row>
    <row r="538" spans="3:3" x14ac:dyDescent="0.15">
      <c r="C538" s="57"/>
    </row>
    <row r="539" spans="3:3" x14ac:dyDescent="0.15">
      <c r="C539" s="57"/>
    </row>
    <row r="540" spans="3:3" x14ac:dyDescent="0.15">
      <c r="C540" s="57"/>
    </row>
    <row r="541" spans="3:3" x14ac:dyDescent="0.15">
      <c r="C541" s="57"/>
    </row>
    <row r="542" spans="3:3" x14ac:dyDescent="0.15">
      <c r="C542" s="57"/>
    </row>
    <row r="543" spans="3:3" x14ac:dyDescent="0.15">
      <c r="C543" s="57"/>
    </row>
    <row r="544" spans="3:3" x14ac:dyDescent="0.15">
      <c r="C544" s="57"/>
    </row>
    <row r="545" spans="3:3" x14ac:dyDescent="0.15">
      <c r="C545" s="57"/>
    </row>
    <row r="546" spans="3:3" x14ac:dyDescent="0.15">
      <c r="C546" s="57"/>
    </row>
    <row r="547" spans="3:3" x14ac:dyDescent="0.15">
      <c r="C547" s="57"/>
    </row>
    <row r="548" spans="3:3" x14ac:dyDescent="0.15">
      <c r="C548" s="57"/>
    </row>
    <row r="549" spans="3:3" x14ac:dyDescent="0.15">
      <c r="C549" s="57"/>
    </row>
    <row r="550" spans="3:3" x14ac:dyDescent="0.15">
      <c r="C550" s="57"/>
    </row>
    <row r="551" spans="3:3" x14ac:dyDescent="0.15">
      <c r="C551" s="57"/>
    </row>
    <row r="552" spans="3:3" x14ac:dyDescent="0.15">
      <c r="C552" s="57"/>
    </row>
    <row r="553" spans="3:3" x14ac:dyDescent="0.15">
      <c r="C553" s="57"/>
    </row>
    <row r="554" spans="3:3" x14ac:dyDescent="0.15">
      <c r="C554" s="57"/>
    </row>
    <row r="555" spans="3:3" x14ac:dyDescent="0.15">
      <c r="C555" s="57"/>
    </row>
    <row r="556" spans="3:3" x14ac:dyDescent="0.15">
      <c r="C556" s="57"/>
    </row>
    <row r="557" spans="3:3" x14ac:dyDescent="0.15">
      <c r="C557" s="57"/>
    </row>
    <row r="558" spans="3:3" x14ac:dyDescent="0.15">
      <c r="C558" s="57"/>
    </row>
    <row r="559" spans="3:3" x14ac:dyDescent="0.15">
      <c r="C559" s="57"/>
    </row>
    <row r="560" spans="3:3" x14ac:dyDescent="0.15">
      <c r="C560" s="57"/>
    </row>
    <row r="561" spans="3:3" x14ac:dyDescent="0.15">
      <c r="C561" s="57"/>
    </row>
    <row r="562" spans="3:3" x14ac:dyDescent="0.15">
      <c r="C562" s="57"/>
    </row>
    <row r="563" spans="3:3" x14ac:dyDescent="0.15">
      <c r="C563" s="57"/>
    </row>
    <row r="564" spans="3:3" x14ac:dyDescent="0.15">
      <c r="C564" s="57"/>
    </row>
    <row r="565" spans="3:3" x14ac:dyDescent="0.15">
      <c r="C565" s="57"/>
    </row>
    <row r="566" spans="3:3" x14ac:dyDescent="0.15">
      <c r="C566" s="57"/>
    </row>
    <row r="567" spans="3:3" x14ac:dyDescent="0.15">
      <c r="C567" s="57"/>
    </row>
    <row r="568" spans="3:3" x14ac:dyDescent="0.15">
      <c r="C568" s="57"/>
    </row>
    <row r="569" spans="3:3" x14ac:dyDescent="0.15">
      <c r="C569" s="57"/>
    </row>
    <row r="570" spans="3:3" x14ac:dyDescent="0.15">
      <c r="C570" s="57"/>
    </row>
    <row r="571" spans="3:3" x14ac:dyDescent="0.15">
      <c r="C571" s="57"/>
    </row>
    <row r="572" spans="3:3" x14ac:dyDescent="0.15">
      <c r="C572" s="57"/>
    </row>
    <row r="573" spans="3:3" x14ac:dyDescent="0.15">
      <c r="C573" s="57"/>
    </row>
    <row r="574" spans="3:3" x14ac:dyDescent="0.15">
      <c r="C574" s="57"/>
    </row>
    <row r="575" spans="3:3" x14ac:dyDescent="0.15">
      <c r="C575" s="57"/>
    </row>
    <row r="576" spans="3:3" x14ac:dyDescent="0.15">
      <c r="C576" s="57"/>
    </row>
    <row r="577" spans="3:3" x14ac:dyDescent="0.15">
      <c r="C577" s="57"/>
    </row>
    <row r="578" spans="3:3" x14ac:dyDescent="0.15">
      <c r="C578" s="57"/>
    </row>
    <row r="579" spans="3:3" x14ac:dyDescent="0.15">
      <c r="C579" s="57"/>
    </row>
    <row r="580" spans="3:3" x14ac:dyDescent="0.15">
      <c r="C580" s="57"/>
    </row>
    <row r="581" spans="3:3" x14ac:dyDescent="0.15">
      <c r="C581" s="57"/>
    </row>
    <row r="582" spans="3:3" x14ac:dyDescent="0.15">
      <c r="C582" s="57"/>
    </row>
    <row r="583" spans="3:3" x14ac:dyDescent="0.15">
      <c r="C583" s="57"/>
    </row>
    <row r="584" spans="3:3" x14ac:dyDescent="0.15">
      <c r="C584" s="57"/>
    </row>
    <row r="585" spans="3:3" x14ac:dyDescent="0.15">
      <c r="C585" s="57"/>
    </row>
    <row r="586" spans="3:3" x14ac:dyDescent="0.15">
      <c r="C586" s="57"/>
    </row>
    <row r="587" spans="3:3" x14ac:dyDescent="0.15">
      <c r="C587" s="57"/>
    </row>
    <row r="588" spans="3:3" x14ac:dyDescent="0.15">
      <c r="C588" s="57"/>
    </row>
    <row r="589" spans="3:3" x14ac:dyDescent="0.15">
      <c r="C589" s="57"/>
    </row>
    <row r="590" spans="3:3" x14ac:dyDescent="0.15">
      <c r="C590" s="57"/>
    </row>
    <row r="591" spans="3:3" x14ac:dyDescent="0.15">
      <c r="C591" s="57"/>
    </row>
    <row r="592" spans="3:3" x14ac:dyDescent="0.15">
      <c r="C592" s="57"/>
    </row>
    <row r="593" spans="3:3" x14ac:dyDescent="0.15">
      <c r="C593" s="57"/>
    </row>
    <row r="594" spans="3:3" x14ac:dyDescent="0.15">
      <c r="C594" s="57"/>
    </row>
    <row r="595" spans="3:3" x14ac:dyDescent="0.15">
      <c r="C595" s="57"/>
    </row>
    <row r="596" spans="3:3" x14ac:dyDescent="0.15">
      <c r="C596" s="57"/>
    </row>
    <row r="597" spans="3:3" x14ac:dyDescent="0.15">
      <c r="C597" s="57"/>
    </row>
    <row r="598" spans="3:3" x14ac:dyDescent="0.15">
      <c r="C598" s="57"/>
    </row>
    <row r="599" spans="3:3" x14ac:dyDescent="0.15">
      <c r="C599" s="57"/>
    </row>
    <row r="600" spans="3:3" x14ac:dyDescent="0.15">
      <c r="C600" s="57"/>
    </row>
    <row r="601" spans="3:3" x14ac:dyDescent="0.15">
      <c r="C601" s="57"/>
    </row>
    <row r="602" spans="3:3" x14ac:dyDescent="0.15">
      <c r="C602" s="57"/>
    </row>
    <row r="603" spans="3:3" x14ac:dyDescent="0.15">
      <c r="C603" s="57"/>
    </row>
    <row r="604" spans="3:3" x14ac:dyDescent="0.15">
      <c r="C604" s="57"/>
    </row>
    <row r="605" spans="3:3" x14ac:dyDescent="0.15">
      <c r="C605" s="57"/>
    </row>
    <row r="606" spans="3:3" x14ac:dyDescent="0.15">
      <c r="C606" s="57"/>
    </row>
    <row r="607" spans="3:3" x14ac:dyDescent="0.15">
      <c r="C607" s="57"/>
    </row>
    <row r="608" spans="3:3" x14ac:dyDescent="0.15">
      <c r="C608" s="57"/>
    </row>
    <row r="609" spans="3:3" x14ac:dyDescent="0.15">
      <c r="C609" s="57"/>
    </row>
    <row r="610" spans="3:3" x14ac:dyDescent="0.15">
      <c r="C610" s="57"/>
    </row>
    <row r="611" spans="3:3" x14ac:dyDescent="0.15">
      <c r="C611" s="57"/>
    </row>
    <row r="612" spans="3:3" x14ac:dyDescent="0.15">
      <c r="C612" s="57"/>
    </row>
    <row r="613" spans="3:3" x14ac:dyDescent="0.15">
      <c r="C613" s="57"/>
    </row>
    <row r="614" spans="3:3" x14ac:dyDescent="0.15">
      <c r="C614" s="57"/>
    </row>
    <row r="615" spans="3:3" x14ac:dyDescent="0.15">
      <c r="C615" s="57"/>
    </row>
    <row r="616" spans="3:3" x14ac:dyDescent="0.15">
      <c r="C616" s="57"/>
    </row>
    <row r="617" spans="3:3" x14ac:dyDescent="0.15">
      <c r="C617" s="57"/>
    </row>
    <row r="618" spans="3:3" x14ac:dyDescent="0.15">
      <c r="C618" s="57"/>
    </row>
    <row r="619" spans="3:3" x14ac:dyDescent="0.15">
      <c r="C619" s="57"/>
    </row>
    <row r="620" spans="3:3" x14ac:dyDescent="0.15">
      <c r="C620" s="57"/>
    </row>
    <row r="621" spans="3:3" x14ac:dyDescent="0.15">
      <c r="C621" s="57"/>
    </row>
    <row r="622" spans="3:3" x14ac:dyDescent="0.15">
      <c r="C622" s="57"/>
    </row>
    <row r="623" spans="3:3" x14ac:dyDescent="0.15">
      <c r="C623" s="57"/>
    </row>
    <row r="624" spans="3:3" x14ac:dyDescent="0.15">
      <c r="C624" s="57"/>
    </row>
    <row r="625" spans="3:3" x14ac:dyDescent="0.15">
      <c r="C625" s="57"/>
    </row>
    <row r="626" spans="3:3" x14ac:dyDescent="0.15">
      <c r="C626" s="57"/>
    </row>
    <row r="627" spans="3:3" x14ac:dyDescent="0.15">
      <c r="C627" s="57"/>
    </row>
    <row r="628" spans="3:3" x14ac:dyDescent="0.15">
      <c r="C628" s="57"/>
    </row>
    <row r="629" spans="3:3" x14ac:dyDescent="0.15">
      <c r="C629" s="57"/>
    </row>
    <row r="630" spans="3:3" x14ac:dyDescent="0.15">
      <c r="C630" s="57"/>
    </row>
    <row r="631" spans="3:3" x14ac:dyDescent="0.15">
      <c r="C631" s="57"/>
    </row>
    <row r="632" spans="3:3" x14ac:dyDescent="0.15">
      <c r="C632" s="57"/>
    </row>
    <row r="633" spans="3:3" x14ac:dyDescent="0.15">
      <c r="C633" s="57"/>
    </row>
    <row r="634" spans="3:3" x14ac:dyDescent="0.15">
      <c r="C634" s="57"/>
    </row>
    <row r="635" spans="3:3" x14ac:dyDescent="0.15">
      <c r="C635" s="57"/>
    </row>
    <row r="636" spans="3:3" x14ac:dyDescent="0.15">
      <c r="C636" s="57"/>
    </row>
    <row r="637" spans="3:3" x14ac:dyDescent="0.15">
      <c r="C637" s="57"/>
    </row>
    <row r="638" spans="3:3" x14ac:dyDescent="0.15">
      <c r="C638" s="57"/>
    </row>
    <row r="639" spans="3:3" x14ac:dyDescent="0.15">
      <c r="C639" s="57"/>
    </row>
    <row r="640" spans="3:3" x14ac:dyDescent="0.15">
      <c r="C640" s="57"/>
    </row>
    <row r="641" spans="3:3" x14ac:dyDescent="0.15">
      <c r="C641" s="57"/>
    </row>
    <row r="642" spans="3:3" x14ac:dyDescent="0.15">
      <c r="C642" s="57"/>
    </row>
    <row r="643" spans="3:3" x14ac:dyDescent="0.15">
      <c r="C643" s="57"/>
    </row>
    <row r="644" spans="3:3" x14ac:dyDescent="0.15">
      <c r="C644" s="57"/>
    </row>
    <row r="645" spans="3:3" x14ac:dyDescent="0.15">
      <c r="C645" s="57"/>
    </row>
    <row r="646" spans="3:3" x14ac:dyDescent="0.15">
      <c r="C646" s="57"/>
    </row>
    <row r="647" spans="3:3" x14ac:dyDescent="0.15">
      <c r="C647" s="57"/>
    </row>
    <row r="648" spans="3:3" x14ac:dyDescent="0.15">
      <c r="C648" s="57"/>
    </row>
    <row r="649" spans="3:3" x14ac:dyDescent="0.15">
      <c r="C649" s="57"/>
    </row>
    <row r="650" spans="3:3" x14ac:dyDescent="0.15">
      <c r="C650" s="57"/>
    </row>
    <row r="651" spans="3:3" x14ac:dyDescent="0.15">
      <c r="C651" s="57"/>
    </row>
    <row r="652" spans="3:3" x14ac:dyDescent="0.15">
      <c r="C652" s="57"/>
    </row>
    <row r="653" spans="3:3" x14ac:dyDescent="0.15">
      <c r="C653" s="57"/>
    </row>
    <row r="654" spans="3:3" x14ac:dyDescent="0.15">
      <c r="C654" s="57"/>
    </row>
    <row r="655" spans="3:3" x14ac:dyDescent="0.15">
      <c r="C655" s="57"/>
    </row>
    <row r="656" spans="3:3" x14ac:dyDescent="0.15">
      <c r="C656" s="57"/>
    </row>
    <row r="657" spans="3:3" x14ac:dyDescent="0.15">
      <c r="C657" s="57"/>
    </row>
    <row r="658" spans="3:3" x14ac:dyDescent="0.15">
      <c r="C658" s="57"/>
    </row>
    <row r="659" spans="3:3" x14ac:dyDescent="0.15">
      <c r="C659" s="57"/>
    </row>
    <row r="660" spans="3:3" x14ac:dyDescent="0.15">
      <c r="C660" s="57"/>
    </row>
    <row r="661" spans="3:3" x14ac:dyDescent="0.15">
      <c r="C661" s="57"/>
    </row>
    <row r="662" spans="3:3" x14ac:dyDescent="0.15">
      <c r="C662" s="57"/>
    </row>
    <row r="663" spans="3:3" x14ac:dyDescent="0.15">
      <c r="C663" s="57"/>
    </row>
    <row r="664" spans="3:3" x14ac:dyDescent="0.15">
      <c r="C664" s="57"/>
    </row>
    <row r="665" spans="3:3" x14ac:dyDescent="0.15">
      <c r="C665" s="57"/>
    </row>
    <row r="666" spans="3:3" x14ac:dyDescent="0.15">
      <c r="C666" s="57"/>
    </row>
    <row r="667" spans="3:3" x14ac:dyDescent="0.15">
      <c r="C667" s="57"/>
    </row>
    <row r="668" spans="3:3" x14ac:dyDescent="0.15">
      <c r="C668" s="57"/>
    </row>
    <row r="669" spans="3:3" x14ac:dyDescent="0.15">
      <c r="C669" s="57"/>
    </row>
    <row r="670" spans="3:3" x14ac:dyDescent="0.15">
      <c r="C670" s="57"/>
    </row>
    <row r="671" spans="3:3" x14ac:dyDescent="0.15">
      <c r="C671" s="57"/>
    </row>
    <row r="672" spans="3:3" x14ac:dyDescent="0.15">
      <c r="C672" s="57"/>
    </row>
    <row r="673" spans="3:3" x14ac:dyDescent="0.15">
      <c r="C673" s="57"/>
    </row>
    <row r="674" spans="3:3" x14ac:dyDescent="0.15">
      <c r="C674" s="57"/>
    </row>
    <row r="675" spans="3:3" x14ac:dyDescent="0.15">
      <c r="C675" s="57"/>
    </row>
    <row r="676" spans="3:3" x14ac:dyDescent="0.15">
      <c r="C676" s="57"/>
    </row>
    <row r="677" spans="3:3" x14ac:dyDescent="0.15">
      <c r="C677" s="57"/>
    </row>
    <row r="678" spans="3:3" x14ac:dyDescent="0.15">
      <c r="C678" s="57"/>
    </row>
    <row r="679" spans="3:3" x14ac:dyDescent="0.15">
      <c r="C679" s="57"/>
    </row>
    <row r="680" spans="3:3" x14ac:dyDescent="0.15">
      <c r="C680" s="57"/>
    </row>
    <row r="681" spans="3:3" x14ac:dyDescent="0.15">
      <c r="C681" s="57"/>
    </row>
    <row r="682" spans="3:3" x14ac:dyDescent="0.15">
      <c r="C682" s="57"/>
    </row>
    <row r="683" spans="3:3" x14ac:dyDescent="0.15">
      <c r="C683" s="57"/>
    </row>
    <row r="684" spans="3:3" x14ac:dyDescent="0.15">
      <c r="C684" s="57"/>
    </row>
    <row r="685" spans="3:3" x14ac:dyDescent="0.15">
      <c r="C685" s="57"/>
    </row>
    <row r="686" spans="3:3" x14ac:dyDescent="0.15">
      <c r="C686" s="57"/>
    </row>
    <row r="687" spans="3:3" x14ac:dyDescent="0.15">
      <c r="C687" s="57"/>
    </row>
    <row r="688" spans="3:3" x14ac:dyDescent="0.15">
      <c r="C688" s="57"/>
    </row>
    <row r="689" spans="3:3" x14ac:dyDescent="0.15">
      <c r="C689" s="57"/>
    </row>
    <row r="690" spans="3:3" x14ac:dyDescent="0.15">
      <c r="C690" s="57"/>
    </row>
    <row r="691" spans="3:3" x14ac:dyDescent="0.15">
      <c r="C691" s="57"/>
    </row>
    <row r="692" spans="3:3" x14ac:dyDescent="0.15">
      <c r="C692" s="57"/>
    </row>
    <row r="693" spans="3:3" x14ac:dyDescent="0.15">
      <c r="C693" s="57"/>
    </row>
    <row r="694" spans="3:3" x14ac:dyDescent="0.15">
      <c r="C694" s="57"/>
    </row>
    <row r="695" spans="3:3" x14ac:dyDescent="0.15">
      <c r="C695" s="57"/>
    </row>
    <row r="696" spans="3:3" x14ac:dyDescent="0.15">
      <c r="C696" s="57"/>
    </row>
    <row r="697" spans="3:3" x14ac:dyDescent="0.15">
      <c r="C697" s="57"/>
    </row>
    <row r="698" spans="3:3" x14ac:dyDescent="0.15">
      <c r="C698" s="57"/>
    </row>
    <row r="699" spans="3:3" x14ac:dyDescent="0.15">
      <c r="C699" s="57"/>
    </row>
    <row r="700" spans="3:3" x14ac:dyDescent="0.15">
      <c r="C700" s="57"/>
    </row>
    <row r="701" spans="3:3" x14ac:dyDescent="0.15">
      <c r="C701" s="57"/>
    </row>
    <row r="702" spans="3:3" x14ac:dyDescent="0.15">
      <c r="C702" s="57"/>
    </row>
    <row r="703" spans="3:3" x14ac:dyDescent="0.15">
      <c r="C703" s="57"/>
    </row>
    <row r="704" spans="3:3" x14ac:dyDescent="0.15">
      <c r="C704" s="57"/>
    </row>
    <row r="705" spans="3:3" x14ac:dyDescent="0.15">
      <c r="C705" s="57"/>
    </row>
    <row r="706" spans="3:3" x14ac:dyDescent="0.15">
      <c r="C706" s="57"/>
    </row>
    <row r="707" spans="3:3" x14ac:dyDescent="0.15">
      <c r="C707" s="57"/>
    </row>
    <row r="708" spans="3:3" x14ac:dyDescent="0.15">
      <c r="C708" s="57"/>
    </row>
    <row r="709" spans="3:3" x14ac:dyDescent="0.15">
      <c r="C709" s="57"/>
    </row>
    <row r="710" spans="3:3" x14ac:dyDescent="0.15">
      <c r="C710" s="57"/>
    </row>
    <row r="711" spans="3:3" x14ac:dyDescent="0.15">
      <c r="C711" s="57"/>
    </row>
    <row r="712" spans="3:3" x14ac:dyDescent="0.15">
      <c r="C712" s="57"/>
    </row>
    <row r="713" spans="3:3" x14ac:dyDescent="0.15">
      <c r="C713" s="57"/>
    </row>
    <row r="714" spans="3:3" x14ac:dyDescent="0.15">
      <c r="C714" s="57"/>
    </row>
    <row r="715" spans="3:3" x14ac:dyDescent="0.15">
      <c r="C715" s="57"/>
    </row>
    <row r="716" spans="3:3" x14ac:dyDescent="0.15">
      <c r="C716" s="57"/>
    </row>
    <row r="717" spans="3:3" x14ac:dyDescent="0.15">
      <c r="C717" s="57"/>
    </row>
    <row r="718" spans="3:3" x14ac:dyDescent="0.15">
      <c r="C718" s="57"/>
    </row>
    <row r="719" spans="3:3" x14ac:dyDescent="0.15">
      <c r="C719" s="57"/>
    </row>
    <row r="720" spans="3:3" x14ac:dyDescent="0.15">
      <c r="C720" s="57"/>
    </row>
    <row r="721" spans="3:3" x14ac:dyDescent="0.15">
      <c r="C721" s="57"/>
    </row>
    <row r="722" spans="3:3" x14ac:dyDescent="0.15">
      <c r="C722" s="57"/>
    </row>
    <row r="723" spans="3:3" x14ac:dyDescent="0.15">
      <c r="C723" s="57"/>
    </row>
    <row r="724" spans="3:3" x14ac:dyDescent="0.15">
      <c r="C724" s="57"/>
    </row>
    <row r="725" spans="3:3" x14ac:dyDescent="0.15">
      <c r="C725" s="57"/>
    </row>
    <row r="726" spans="3:3" x14ac:dyDescent="0.15">
      <c r="C726" s="57"/>
    </row>
    <row r="727" spans="3:3" x14ac:dyDescent="0.15">
      <c r="C727" s="57"/>
    </row>
    <row r="728" spans="3:3" x14ac:dyDescent="0.15">
      <c r="C728" s="57"/>
    </row>
    <row r="729" spans="3:3" x14ac:dyDescent="0.15">
      <c r="C729" s="57"/>
    </row>
    <row r="730" spans="3:3" x14ac:dyDescent="0.15">
      <c r="C730" s="57"/>
    </row>
    <row r="731" spans="3:3" x14ac:dyDescent="0.15">
      <c r="C731" s="57"/>
    </row>
    <row r="732" spans="3:3" x14ac:dyDescent="0.15">
      <c r="C732" s="57"/>
    </row>
    <row r="733" spans="3:3" x14ac:dyDescent="0.15">
      <c r="C733" s="57"/>
    </row>
    <row r="734" spans="3:3" x14ac:dyDescent="0.15">
      <c r="C734" s="57"/>
    </row>
    <row r="735" spans="3:3" x14ac:dyDescent="0.15">
      <c r="C735" s="57"/>
    </row>
    <row r="736" spans="3:3" x14ac:dyDescent="0.15">
      <c r="C736" s="57"/>
    </row>
    <row r="737" spans="3:3" x14ac:dyDescent="0.15">
      <c r="C737" s="57"/>
    </row>
    <row r="738" spans="3:3" x14ac:dyDescent="0.15">
      <c r="C738" s="57"/>
    </row>
    <row r="739" spans="3:3" x14ac:dyDescent="0.15">
      <c r="C739" s="57"/>
    </row>
    <row r="740" spans="3:3" x14ac:dyDescent="0.15">
      <c r="C740" s="57"/>
    </row>
    <row r="741" spans="3:3" x14ac:dyDescent="0.15">
      <c r="C741" s="57"/>
    </row>
    <row r="742" spans="3:3" x14ac:dyDescent="0.15">
      <c r="C742" s="57"/>
    </row>
    <row r="743" spans="3:3" x14ac:dyDescent="0.15">
      <c r="C743" s="57"/>
    </row>
    <row r="744" spans="3:3" x14ac:dyDescent="0.15">
      <c r="C744" s="57"/>
    </row>
    <row r="745" spans="3:3" x14ac:dyDescent="0.15">
      <c r="C745" s="57"/>
    </row>
    <row r="746" spans="3:3" x14ac:dyDescent="0.15">
      <c r="C746" s="57"/>
    </row>
    <row r="747" spans="3:3" x14ac:dyDescent="0.15">
      <c r="C747" s="57"/>
    </row>
    <row r="748" spans="3:3" x14ac:dyDescent="0.15">
      <c r="C748" s="57"/>
    </row>
    <row r="749" spans="3:3" x14ac:dyDescent="0.15">
      <c r="C749" s="57"/>
    </row>
    <row r="750" spans="3:3" x14ac:dyDescent="0.15">
      <c r="C750" s="57"/>
    </row>
    <row r="751" spans="3:3" x14ac:dyDescent="0.15">
      <c r="C751" s="57"/>
    </row>
    <row r="752" spans="3:3" x14ac:dyDescent="0.15">
      <c r="C752" s="57"/>
    </row>
    <row r="753" spans="3:3" x14ac:dyDescent="0.15">
      <c r="C753" s="57"/>
    </row>
    <row r="754" spans="3:3" x14ac:dyDescent="0.15">
      <c r="C754" s="57"/>
    </row>
    <row r="755" spans="3:3" x14ac:dyDescent="0.15">
      <c r="C755" s="57"/>
    </row>
    <row r="756" spans="3:3" x14ac:dyDescent="0.15">
      <c r="C756" s="57"/>
    </row>
    <row r="757" spans="3:3" x14ac:dyDescent="0.15">
      <c r="C757" s="57"/>
    </row>
    <row r="758" spans="3:3" x14ac:dyDescent="0.15">
      <c r="C758" s="57"/>
    </row>
    <row r="759" spans="3:3" x14ac:dyDescent="0.15">
      <c r="C759" s="57"/>
    </row>
    <row r="760" spans="3:3" x14ac:dyDescent="0.15">
      <c r="C760" s="57"/>
    </row>
    <row r="761" spans="3:3" x14ac:dyDescent="0.15">
      <c r="C761" s="57"/>
    </row>
    <row r="762" spans="3:3" x14ac:dyDescent="0.15">
      <c r="C762" s="57"/>
    </row>
    <row r="763" spans="3:3" x14ac:dyDescent="0.15">
      <c r="C763" s="57"/>
    </row>
    <row r="764" spans="3:3" x14ac:dyDescent="0.15">
      <c r="C764" s="57"/>
    </row>
    <row r="765" spans="3:3" x14ac:dyDescent="0.15">
      <c r="C765" s="57"/>
    </row>
    <row r="766" spans="3:3" x14ac:dyDescent="0.15">
      <c r="C766" s="57"/>
    </row>
    <row r="767" spans="3:3" x14ac:dyDescent="0.15">
      <c r="C767" s="57"/>
    </row>
    <row r="768" spans="3:3" x14ac:dyDescent="0.15">
      <c r="C768" s="57"/>
    </row>
    <row r="769" spans="3:3" x14ac:dyDescent="0.15">
      <c r="C769" s="57"/>
    </row>
    <row r="770" spans="3:3" x14ac:dyDescent="0.15">
      <c r="C770" s="57"/>
    </row>
    <row r="771" spans="3:3" x14ac:dyDescent="0.15">
      <c r="C771" s="57"/>
    </row>
    <row r="772" spans="3:3" x14ac:dyDescent="0.15">
      <c r="C772" s="57"/>
    </row>
    <row r="773" spans="3:3" x14ac:dyDescent="0.15">
      <c r="C773" s="57"/>
    </row>
    <row r="774" spans="3:3" x14ac:dyDescent="0.15">
      <c r="C774" s="57"/>
    </row>
    <row r="775" spans="3:3" x14ac:dyDescent="0.15">
      <c r="C775" s="57"/>
    </row>
    <row r="776" spans="3:3" x14ac:dyDescent="0.15">
      <c r="C776" s="57"/>
    </row>
    <row r="777" spans="3:3" x14ac:dyDescent="0.15">
      <c r="C777" s="57"/>
    </row>
    <row r="778" spans="3:3" x14ac:dyDescent="0.15">
      <c r="C778" s="57"/>
    </row>
    <row r="779" spans="3:3" x14ac:dyDescent="0.15">
      <c r="C779" s="57"/>
    </row>
    <row r="780" spans="3:3" x14ac:dyDescent="0.15">
      <c r="C780" s="57"/>
    </row>
    <row r="781" spans="3:3" x14ac:dyDescent="0.15">
      <c r="C781" s="57"/>
    </row>
    <row r="782" spans="3:3" x14ac:dyDescent="0.15">
      <c r="C782" s="57"/>
    </row>
    <row r="783" spans="3:3" x14ac:dyDescent="0.15">
      <c r="C783" s="57"/>
    </row>
    <row r="784" spans="3:3" x14ac:dyDescent="0.15">
      <c r="C784" s="57"/>
    </row>
    <row r="785" spans="3:3" x14ac:dyDescent="0.15">
      <c r="C785" s="57"/>
    </row>
    <row r="786" spans="3:3" x14ac:dyDescent="0.15">
      <c r="C786" s="57"/>
    </row>
    <row r="787" spans="3:3" x14ac:dyDescent="0.15">
      <c r="C787" s="57"/>
    </row>
  </sheetData>
  <sheetProtection algorithmName="SHA-512" hashValue="asImbubOHXWrjAo3KdyPK1T6W8kPTnLrDsdFnxBFlAY1LD3nnNMp1gFUwzq8/KpuTnXe+gARqIYRxz9gbF82EA==" saltValue="vYbXC1rtgFX7KBTxt+wMgA==" spinCount="100000" sheet="1" selectLockedCells="1" selectUnlockedCells="1"/>
  <phoneticPr fontId="2"/>
  <pageMargins left="0.70866141732283472" right="0.23622047244094491" top="0.47244094488188981" bottom="0.31496062992125984" header="0.31496062992125984" footer="0.19685039370078741"/>
  <pageSetup paperSize="9" scale="52" orientation="landscape"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R8受講申込書</vt:lpstr>
      <vt:lpstr>別紙1</vt:lpstr>
      <vt:lpstr>別紙2</vt:lpstr>
      <vt:lpstr>コース一覧</vt:lpstr>
      <vt:lpstr>'R8受講申込書'!Print_Area</vt:lpstr>
      <vt:lpstr>別紙1!Print_Area</vt:lpstr>
      <vt:lpstr>別紙2!Print_Area</vt:lpstr>
      <vt:lpstr>コース一覧!Print_Titles</vt:lpstr>
      <vt:lpstr>コース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受講申込書</dc:title>
  <dc:creator>高齢・障害・求職者雇用支援機構</dc:creator>
  <cp:lastModifiedBy>頓所 吉弘</cp:lastModifiedBy>
  <cp:lastPrinted>2026-02-05T07:43:12Z</cp:lastPrinted>
  <dcterms:created xsi:type="dcterms:W3CDTF">2005-04-13T05:22:18Z</dcterms:created>
  <dcterms:modified xsi:type="dcterms:W3CDTF">2026-03-02T05:16:26Z</dcterms:modified>
</cp:coreProperties>
</file>